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x-emf" Extension="emf"/>
  <Default ContentType="application/vnd.openxmlformats-package.relationships+xml" Extension="rels"/>
  <Default ContentType="application/vnd.openxmlformats-package.digital-signature-origin" Extension="sigs"/>
  <Default ContentType="application/vnd.openxmlformats-officedocument.vmlDrawing" Extension="vml"/>
  <Default ContentType="application/xml" Extension="xml"/>
  <Override ContentType="application/vnd.openxmlformats-package.digital-signature-xmlsignature+xml" PartName="/_xmlsignatures/sig1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_xmlsignatures/origin.sigs" Type="http://schemas.openxmlformats.org/package/2006/relationships/digital-signature/origin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13_ncr:1_{C5C626EC-DF9A-4A88-BB5A-1E7754325912}" xr6:coauthVersionLast="47" xr6:coauthVersionMax="47" xr10:uidLastSave="{00000000-0000-0000-0000-000000000000}"/>
  <bookViews>
    <workbookView xWindow="-90" yWindow="-90" windowWidth="19380" windowHeight="10260" xr2:uid="{00000000-000D-0000-FFFF-FFFF00000000}"/>
  </bookViews>
  <sheets>
    <sheet name="Sheet1" sheetId="1" r:id="rId1"/>
  </sheets>
  <definedNames>
    <definedName name="_xlnm._FilterDatabase" localSheetId="0" hidden="1">Sheet1!$A$431:$L$798</definedName>
    <definedName name="_xlnm.Print_Area" localSheetId="0">Sheet1!$A$1:$H$802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16" i="1" l="1"/>
  <c r="H717" i="1" s="1"/>
  <c r="H617" i="1"/>
  <c r="H618" i="1"/>
  <c r="H619" i="1"/>
  <c r="H753" i="1"/>
  <c r="H754" i="1" s="1"/>
  <c r="H719" i="1"/>
  <c r="H720" i="1" s="1"/>
  <c r="H680" i="1"/>
  <c r="H18" i="1"/>
  <c r="H679" i="1"/>
  <c r="H604" i="1"/>
  <c r="H605" i="1"/>
  <c r="H735" i="1"/>
  <c r="H734" i="1"/>
  <c r="H646" i="1"/>
  <c r="H647" i="1"/>
  <c r="H800" i="1"/>
  <c r="H801" i="1" s="1"/>
  <c r="H645" i="1"/>
  <c r="H603" i="1"/>
  <c r="H602" i="1"/>
  <c r="H601" i="1"/>
  <c r="H600" i="1"/>
  <c r="H544" i="1"/>
  <c r="H781" i="1"/>
  <c r="H780" i="1"/>
  <c r="H779" i="1"/>
  <c r="H778" i="1"/>
  <c r="H777" i="1"/>
  <c r="H776" i="1"/>
  <c r="H690" i="1"/>
  <c r="H144" i="1"/>
  <c r="H145" i="1"/>
  <c r="H146" i="1"/>
  <c r="H147" i="1"/>
  <c r="H148" i="1"/>
  <c r="H149" i="1"/>
  <c r="H150" i="1"/>
  <c r="H143" i="1"/>
  <c r="H135" i="1"/>
  <c r="H136" i="1"/>
  <c r="H137" i="1"/>
  <c r="H138" i="1"/>
  <c r="H139" i="1"/>
  <c r="H140" i="1"/>
  <c r="H134" i="1"/>
  <c r="H130" i="1"/>
  <c r="H131" i="1"/>
  <c r="H129" i="1"/>
  <c r="H22" i="1"/>
  <c r="H23" i="1"/>
  <c r="H21" i="1"/>
  <c r="H26" i="1"/>
  <c r="H651" i="1"/>
  <c r="H652" i="1"/>
  <c r="H653" i="1"/>
  <c r="H654" i="1"/>
  <c r="H655" i="1"/>
  <c r="H656" i="1"/>
  <c r="H657" i="1"/>
  <c r="H658" i="1"/>
  <c r="H659" i="1"/>
  <c r="H660" i="1"/>
  <c r="H661" i="1"/>
  <c r="H36" i="1"/>
  <c r="H35" i="1"/>
  <c r="H609" i="1"/>
  <c r="H610" i="1"/>
  <c r="H611" i="1"/>
  <c r="H608" i="1"/>
  <c r="H665" i="1"/>
  <c r="H666" i="1"/>
  <c r="H37" i="1"/>
  <c r="H38" i="1"/>
  <c r="H670" i="1"/>
  <c r="H676" i="1"/>
  <c r="H677" i="1"/>
  <c r="H678" i="1"/>
  <c r="H675" i="1"/>
  <c r="H694" i="1"/>
  <c r="H27" i="1"/>
  <c r="H28" i="1"/>
  <c r="H34" i="1"/>
  <c r="H650" i="1"/>
  <c r="H640" i="1"/>
  <c r="H664" i="1"/>
  <c r="H684" i="1"/>
  <c r="H683" i="1"/>
  <c r="H738" i="1"/>
  <c r="H739" i="1" s="1"/>
  <c r="H724" i="1"/>
  <c r="H725" i="1"/>
  <c r="H726" i="1"/>
  <c r="H727" i="1"/>
  <c r="H728" i="1"/>
  <c r="H729" i="1"/>
  <c r="H730" i="1"/>
  <c r="H731" i="1"/>
  <c r="H732" i="1"/>
  <c r="H733" i="1"/>
  <c r="H723" i="1"/>
  <c r="H713" i="1"/>
  <c r="H712" i="1"/>
  <c r="H707" i="1"/>
  <c r="H708" i="1"/>
  <c r="H709" i="1"/>
  <c r="H706" i="1"/>
  <c r="H691" i="1"/>
  <c r="H692" i="1"/>
  <c r="H693" i="1"/>
  <c r="H695" i="1"/>
  <c r="H696" i="1"/>
  <c r="H697" i="1"/>
  <c r="H698" i="1"/>
  <c r="H699" i="1"/>
  <c r="H700" i="1"/>
  <c r="H701" i="1"/>
  <c r="H702" i="1"/>
  <c r="H703" i="1"/>
  <c r="H92" i="1"/>
  <c r="H94" i="1"/>
  <c r="H95" i="1"/>
  <c r="H96" i="1"/>
  <c r="H97" i="1"/>
  <c r="H98" i="1"/>
  <c r="H99" i="1"/>
  <c r="H100" i="1"/>
  <c r="H101" i="1"/>
  <c r="H102" i="1"/>
  <c r="H103" i="1"/>
  <c r="H104" i="1"/>
  <c r="H105" i="1"/>
  <c r="H626" i="1"/>
  <c r="H627" i="1"/>
  <c r="H628" i="1"/>
  <c r="H629" i="1"/>
  <c r="H630" i="1"/>
  <c r="H631" i="1"/>
  <c r="H632" i="1"/>
  <c r="H633" i="1"/>
  <c r="H634" i="1"/>
  <c r="H635" i="1"/>
  <c r="H625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56" i="1"/>
  <c r="H464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39" i="1"/>
  <c r="H480" i="1"/>
  <c r="H672" i="1"/>
  <c r="H673" i="1" s="1"/>
  <c r="H127" i="1"/>
  <c r="H122" i="1"/>
  <c r="H42" i="1"/>
  <c r="H32" i="1"/>
  <c r="H620" i="1" l="1"/>
  <c r="H681" i="1"/>
  <c r="H736" i="1"/>
  <c r="H648" i="1"/>
  <c r="H782" i="1"/>
  <c r="H24" i="1"/>
  <c r="H685" i="1"/>
  <c r="H636" i="1"/>
  <c r="H710" i="1"/>
  <c r="H667" i="1"/>
  <c r="H612" i="1"/>
  <c r="H151" i="1"/>
  <c r="H704" i="1"/>
  <c r="H662" i="1"/>
  <c r="H132" i="1"/>
  <c r="H141" i="1"/>
  <c r="H39" i="1"/>
  <c r="H714" i="1"/>
  <c r="H641" i="1"/>
  <c r="H29" i="1"/>
  <c r="H106" i="1"/>
  <c r="H271" i="1"/>
  <c r="H17" i="1"/>
  <c r="H19" i="1" s="1"/>
  <c r="H606" i="1"/>
</calcChain>
</file>

<file path=xl/sharedStrings.xml><?xml version="1.0" encoding="utf-8"?>
<sst xmlns="http://schemas.openxmlformats.org/spreadsheetml/2006/main" count="2832" uniqueCount="1357">
  <si>
    <t>ՀԱՍՏԱՏՈՒՄ ԵՄ</t>
  </si>
  <si>
    <t xml:space="preserve"> «Ինֆեկցիոն հիվանդությունների ազգային կենտրոն» ՓԲԸ-ի տնօրեն՝</t>
  </si>
  <si>
    <t>ԳՆՈՒՄՆԵՐԻ ՊԼԱՆ 2025 Թ . /ԼՐԱՑՈՒՄ/</t>
  </si>
  <si>
    <t>`</t>
  </si>
  <si>
    <t>Անվանումը՝</t>
  </si>
  <si>
    <t xml:space="preserve">Գնումների պլան </t>
  </si>
  <si>
    <t xml:space="preserve">Գնման առարկայի </t>
  </si>
  <si>
    <t>Գնման ձևը</t>
  </si>
  <si>
    <t>Չափման միավորը</t>
  </si>
  <si>
    <t>Միավորի գինը</t>
  </si>
  <si>
    <t>Քանակը</t>
  </si>
  <si>
    <t>Գումարը 
(հազ. դրամ)</t>
  </si>
  <si>
    <t>Միջանցիկ ծածկագիրը՝ ըստ ԳՄԱ դասակարգման</t>
  </si>
  <si>
    <t>Անվանումը</t>
  </si>
  <si>
    <t>N</t>
  </si>
  <si>
    <t>1. Ապրանքներ</t>
  </si>
  <si>
    <t>09100000</t>
  </si>
  <si>
    <t>Վառելիք</t>
  </si>
  <si>
    <t>ԷԱՃ</t>
  </si>
  <si>
    <t>09132200/501</t>
  </si>
  <si>
    <r>
      <rPr>
        <b/>
        <sz val="10"/>
        <color theme="1"/>
        <rFont val="GHEA Grapalat"/>
        <family val="3"/>
      </rPr>
      <t xml:space="preserve">                                                                                          Պատվիրատուն` </t>
    </r>
    <r>
      <rPr>
        <sz val="10"/>
        <color theme="1"/>
        <rFont val="GHEA Grapalat"/>
        <family val="3"/>
      </rPr>
      <t>«Ինֆեկցիոն հիվանդությունների ազգային կենտրոն» ՓԲԸ</t>
    </r>
  </si>
  <si>
    <r>
      <rPr>
        <b/>
        <sz val="10"/>
        <color theme="1"/>
        <rFont val="GHEA Grapalat"/>
        <family val="3"/>
      </rPr>
      <t xml:space="preserve"> Ծրագիրը`</t>
    </r>
    <r>
      <rPr>
        <sz val="10"/>
        <color theme="1"/>
        <rFont val="GHEA Grapalat"/>
        <family val="3"/>
      </rPr>
      <t xml:space="preserve">                2025թ. գործունեության</t>
    </r>
  </si>
  <si>
    <r>
      <t xml:space="preserve"> Ֆինանսավորման աղբյուրը` </t>
    </r>
    <r>
      <rPr>
        <i/>
        <sz val="10"/>
        <color theme="1"/>
        <rFont val="GHEA Grapalat"/>
        <family val="3"/>
      </rPr>
      <t>Սեփական ֆինանսական միջոցներ</t>
    </r>
  </si>
  <si>
    <t>Բենզին ռեգուլյար</t>
  </si>
  <si>
    <t>լիտր</t>
  </si>
  <si>
    <t>15800000</t>
  </si>
  <si>
    <t>Զանազան սննդամթերք</t>
  </si>
  <si>
    <t>15881300/501</t>
  </si>
  <si>
    <t>Մանկական սնունդ /0-6ամս./</t>
  </si>
  <si>
    <t>կգ</t>
  </si>
  <si>
    <t>15881300/502</t>
  </si>
  <si>
    <t>Մանկական սնունդ /6-12ամս./</t>
  </si>
  <si>
    <t>15872400/501</t>
  </si>
  <si>
    <t>Աղ տեխնիկական /25կգ/</t>
  </si>
  <si>
    <t>ԸՆԴԱՄԵՆԸ</t>
  </si>
  <si>
    <t>18141100/501</t>
  </si>
  <si>
    <t>Աշխատանքային ձեռնոցներ</t>
  </si>
  <si>
    <t xml:space="preserve">զույգ </t>
  </si>
  <si>
    <t>18141100/502</t>
  </si>
  <si>
    <t>Ձեռնոց տնտեսական</t>
  </si>
  <si>
    <t>Մասնագիտական հագուստ կամ արտահագուստ</t>
  </si>
  <si>
    <t>Տեքստիլ մանվածք և թելեր</t>
  </si>
  <si>
    <t>19431710/1</t>
  </si>
  <si>
    <t>Շաքարի թել /տուկի թել/</t>
  </si>
  <si>
    <t>հատ</t>
  </si>
  <si>
    <t xml:space="preserve">հատ   </t>
  </si>
  <si>
    <t>ՄԱ</t>
  </si>
  <si>
    <t>24951320/1</t>
  </si>
  <si>
    <t>Բացիկներ , շնորհակալական բացիկներ և այլ տպագիր նյութեր</t>
  </si>
  <si>
    <t>Այլ առարկաների վրա փոխանցվող դեկորատիվ նկարներ</t>
  </si>
  <si>
    <t>30197620/2</t>
  </si>
  <si>
    <t>Թուղթ A4</t>
  </si>
  <si>
    <t>30193100/1</t>
  </si>
  <si>
    <t xml:space="preserve">Գուաշ  </t>
  </si>
  <si>
    <t>տուփ</t>
  </si>
  <si>
    <t>30193100/2</t>
  </si>
  <si>
    <t>Սանգինա</t>
  </si>
  <si>
    <t>30193100/3</t>
  </si>
  <si>
    <t>Վրձինների հավաքածու</t>
  </si>
  <si>
    <t>30193100/4</t>
  </si>
  <si>
    <t xml:space="preserve">Գունապնակ </t>
  </si>
  <si>
    <t>30193100/5</t>
  </si>
  <si>
    <t>Ջրաներկ</t>
  </si>
  <si>
    <t>30193100/6</t>
  </si>
  <si>
    <t>Մոմամատիտ</t>
  </si>
  <si>
    <t>30195100/501</t>
  </si>
  <si>
    <t>Գրատախտակի սպունգ</t>
  </si>
  <si>
    <t>30195100/502</t>
  </si>
  <si>
    <t>Գրատախտակ</t>
  </si>
  <si>
    <t>30192121/501</t>
  </si>
  <si>
    <t xml:space="preserve">Գրիչ գնդիկավոր </t>
  </si>
  <si>
    <t>30192127/501</t>
  </si>
  <si>
    <t>Գրչատուփեր մետաղական ցանցով սեղանի</t>
  </si>
  <si>
    <t>30197332/501</t>
  </si>
  <si>
    <t>Թղթի դակիչ</t>
  </si>
  <si>
    <t>30197231/501</t>
  </si>
  <si>
    <t>Թղթապանակ արագակար պլաստիկից վերևի թափանցիկ կազմով</t>
  </si>
  <si>
    <t>30197230/501</t>
  </si>
  <si>
    <t>Թղթապանակ՝ կոշտ կազմով 5սմ</t>
  </si>
  <si>
    <t>30197230/502</t>
  </si>
  <si>
    <t>Թղթապանակ՝ կոշտ կազմով 8սմ</t>
  </si>
  <si>
    <t>30197620/501</t>
  </si>
  <si>
    <t xml:space="preserve">տուփ  </t>
  </si>
  <si>
    <t>30199420/501</t>
  </si>
  <si>
    <t>Թուղթ նշումների համար, սոսնձվածքով</t>
  </si>
  <si>
    <t>30192232/502</t>
  </si>
  <si>
    <t>Ինքնակպչուն ժապավեն լայն</t>
  </si>
  <si>
    <t>30192232/503</t>
  </si>
  <si>
    <t>Ինքնակպչուն ժապավեն նեղ</t>
  </si>
  <si>
    <t>30197323/501</t>
  </si>
  <si>
    <t>Կարիչ մեծ</t>
  </si>
  <si>
    <t>30197112/501</t>
  </si>
  <si>
    <t>Կարիչի ասեղ /մեծ/</t>
  </si>
  <si>
    <t>30192700/501</t>
  </si>
  <si>
    <t>Հակակարիչ</t>
  </si>
  <si>
    <t>30141200/501</t>
  </si>
  <si>
    <t>Հաշվասարք, գրասենյակային</t>
  </si>
  <si>
    <t>30192350/501</t>
  </si>
  <si>
    <t>ՀԴՄ-ի ժապավեն</t>
  </si>
  <si>
    <t>30192130/502</t>
  </si>
  <si>
    <t>Մատիտ հասարակ</t>
  </si>
  <si>
    <t>30192125/501</t>
  </si>
  <si>
    <t>Մարկեր գրատախտակի տարբեր գույների</t>
  </si>
  <si>
    <t>30192125/502</t>
  </si>
  <si>
    <t>Մարկեր СD համար</t>
  </si>
  <si>
    <t>30192125/503</t>
  </si>
  <si>
    <t>Մարկեր գունավոր  գծանշիչ</t>
  </si>
  <si>
    <t xml:space="preserve">Մարկեր երկկողմանի </t>
  </si>
  <si>
    <t>30199230/501</t>
  </si>
  <si>
    <t>Ծրար Ա5 նամակի</t>
  </si>
  <si>
    <t>Նոթատետր Ա5 2025թ</t>
  </si>
  <si>
    <t>30192160/502</t>
  </si>
  <si>
    <t>Շտրիխ  գրիչ</t>
  </si>
  <si>
    <t>30192161/501</t>
  </si>
  <si>
    <t>Շտրիխներ</t>
  </si>
  <si>
    <t>30192320/501</t>
  </si>
  <si>
    <t>Ջերմային ժապավեն</t>
  </si>
  <si>
    <t>30197220/501</t>
  </si>
  <si>
    <t>Սեղմակ միջին սև</t>
  </si>
  <si>
    <t>30197220/502</t>
  </si>
  <si>
    <t>Սեղմակ մեծ սև</t>
  </si>
  <si>
    <t>Սկավառակի ծրար</t>
  </si>
  <si>
    <t>30192710/501</t>
  </si>
  <si>
    <t>Սոսնձամատիտ, գրասենյակային</t>
  </si>
  <si>
    <t>30192133/501</t>
  </si>
  <si>
    <t>Սրիչ</t>
  </si>
  <si>
    <t>30193200/501</t>
  </si>
  <si>
    <t xml:space="preserve">Փաստաթղթերի համար նախատեսված, սեղանի վրա դրվող դարակաշերներ </t>
  </si>
  <si>
    <t>Ֆայլ</t>
  </si>
  <si>
    <t>30197120/501</t>
  </si>
  <si>
    <t>Կոճգամ</t>
  </si>
  <si>
    <t>30199260/501</t>
  </si>
  <si>
    <t>Նամակի ծրար, A4 ձևաչափի</t>
  </si>
  <si>
    <t>30192320/1</t>
  </si>
  <si>
    <t xml:space="preserve">Տպիչների ժապավեններ </t>
  </si>
  <si>
    <t>Բարձր որակի և զանազան այլ քիմիական արտադրանք</t>
  </si>
  <si>
    <t>Գրասենյակայինմեքենաներ  , սարքավորումներ և նյութեր բացառությամբ համկարգիչների ,տպիչ սարքերի և կահույքի</t>
  </si>
  <si>
    <t>30237112/502</t>
  </si>
  <si>
    <t>Սնուցման բլոկ /հզոր.9W, մուտք. Լ. 185-265V,ելք. Լ.27-36V, բեռ. 300 MA/</t>
  </si>
  <si>
    <t>30237112/501</t>
  </si>
  <si>
    <t>Սնուցման տուփ /հզոր.12-18 W, մուտք. Լ. 85-265V,ելք. Լ.36-72V, բեռ. 280 MA/</t>
  </si>
  <si>
    <t>30237112/503</t>
  </si>
  <si>
    <t>Սնուցման տուփ /հզոր.24W, մուտք. Լ. 220-240V,ելք. Լ.80-100V, բեռ. 300 MA/</t>
  </si>
  <si>
    <t>30237112/504</t>
  </si>
  <si>
    <t>Սնուցման տուփ /հզոր.36W, մուտք. Լ. 170-265V,ելք. Լ.130V, բեռ. 260 MA/</t>
  </si>
  <si>
    <t>30237112/505</t>
  </si>
  <si>
    <t>Սնուցման տուփ /հզոր.42W, մուտք. Լ. 185-265V,ելք. Լ.75-85V, բեռ. 300 MA/</t>
  </si>
  <si>
    <t>30237111/501</t>
  </si>
  <si>
    <t>Լիտիումային մարտկոց CR2032 նախատեսված շաքար չափող սարքերի համար</t>
  </si>
  <si>
    <t>30237112/506</t>
  </si>
  <si>
    <t>Սնուցման տուփ /հզոր.9W, մուտք. Լ. 220-240V,ելք. Լ.45-67V, բեռ. 110 MA/</t>
  </si>
  <si>
    <t>30237111/502</t>
  </si>
  <si>
    <t>Անխափան սնուցման մարտկոց / UPS մարտկոց/</t>
  </si>
  <si>
    <t>30237111/503</t>
  </si>
  <si>
    <t>Էլեկտրականության բաշխման և վերահսկման սարքավորումներ</t>
  </si>
  <si>
    <t>31211140/501</t>
  </si>
  <si>
    <t>Էլ. Ապահովիչ 40A</t>
  </si>
  <si>
    <t>31211140/502</t>
  </si>
  <si>
    <t>Էլ. Ապահովիչ 63A</t>
  </si>
  <si>
    <t>31211140/503</t>
  </si>
  <si>
    <t>Էլ. Ապահովիչ 80A</t>
  </si>
  <si>
    <t>31221230/504</t>
  </si>
  <si>
    <t>մալուխ print 1.5m</t>
  </si>
  <si>
    <t>31221230/501</t>
  </si>
  <si>
    <t>մալուխ print 3m</t>
  </si>
  <si>
    <t>31221230/503</t>
  </si>
  <si>
    <t>մալուխ print 5m</t>
  </si>
  <si>
    <t>31211240/501</t>
  </si>
  <si>
    <t>Փոխանցիչ,եռոտանի</t>
  </si>
  <si>
    <t>31221242/501</t>
  </si>
  <si>
    <t>Դյումել /8*6/</t>
  </si>
  <si>
    <t>31321200/501</t>
  </si>
  <si>
    <t>Էլ. Լար 2*2.5</t>
  </si>
  <si>
    <t>մ</t>
  </si>
  <si>
    <t>31321200/502</t>
  </si>
  <si>
    <t xml:space="preserve">Էլ. Լար 2*1.5 </t>
  </si>
  <si>
    <t>31321200/503</t>
  </si>
  <si>
    <t>Էլ. Լար 2*0.75</t>
  </si>
  <si>
    <t>31211221/502</t>
  </si>
  <si>
    <t>Հոսանքի անջատիչ 1 տեղանոց</t>
  </si>
  <si>
    <t>31211221/501</t>
  </si>
  <si>
    <t>Հոսանքի անջատիչ 1 ներքին</t>
  </si>
  <si>
    <t>31221180/501</t>
  </si>
  <si>
    <t>Կոթառ</t>
  </si>
  <si>
    <t>31221241/503</t>
  </si>
  <si>
    <t>Պտուտակ /6*60/</t>
  </si>
  <si>
    <t>31221241/501</t>
  </si>
  <si>
    <t>Պտուտակ գիպսակարտոնի</t>
  </si>
  <si>
    <t>31221241/502</t>
  </si>
  <si>
    <t>Պտուտակ /8*60/</t>
  </si>
  <si>
    <t>Համակարգչային սարքավորումներ և նյութեր</t>
  </si>
  <si>
    <t>Մեկուսացված լարեր և մալուխներ</t>
  </si>
  <si>
    <t>31442000/501</t>
  </si>
  <si>
    <t xml:space="preserve">Մարտկոց  AA </t>
  </si>
  <si>
    <t>31442000/502</t>
  </si>
  <si>
    <t>Մարտկոց AAA</t>
  </si>
  <si>
    <t>31442000/503</t>
  </si>
  <si>
    <t>Մարտկոց RL 41/ ջերմաչափ</t>
  </si>
  <si>
    <t>31521280/501</t>
  </si>
  <si>
    <t xml:space="preserve">էլեկտրական լամպ /60*60/ </t>
  </si>
  <si>
    <t>31521200/501</t>
  </si>
  <si>
    <t>Լեդ լամպ 15 W սպիտակ MIN 3000 K</t>
  </si>
  <si>
    <t>31521200/505</t>
  </si>
  <si>
    <t>Լեդ լամպ 40 W սպիտակ MIN 4000 K</t>
  </si>
  <si>
    <t>31521200/502</t>
  </si>
  <si>
    <t>Ցերեկային լուսարձակ լամպ LED /դրսի/ 50W</t>
  </si>
  <si>
    <t>31521200/504</t>
  </si>
  <si>
    <t>Ցերեկային լուսարձակ լամպ LED /դրսի/ 80W</t>
  </si>
  <si>
    <t>31521200/506</t>
  </si>
  <si>
    <t>Լեդ լամպ Լ 120</t>
  </si>
  <si>
    <t>31521200/507</t>
  </si>
  <si>
    <t>Լեդ լամպ Լ 60</t>
  </si>
  <si>
    <t>31683100/501</t>
  </si>
  <si>
    <t>Երկարացման լար 3 մետր, 4 տեղ</t>
  </si>
  <si>
    <t>31683200/501</t>
  </si>
  <si>
    <t>Երկարացման լար 5 մետր, 4տեղ</t>
  </si>
  <si>
    <t>31651400/501</t>
  </si>
  <si>
    <t>Իզոլենտ</t>
  </si>
  <si>
    <t>31686000/501</t>
  </si>
  <si>
    <t>Խրոց</t>
  </si>
  <si>
    <t>31684400/501</t>
  </si>
  <si>
    <t>Էլ. Վարդակ արտաքին 1 տեղանոց</t>
  </si>
  <si>
    <t>31684400/502</t>
  </si>
  <si>
    <t>Էլ. Վարդակ արտաքին 2 տեղանոց</t>
  </si>
  <si>
    <t>31684400/503</t>
  </si>
  <si>
    <t>Վարդակի տուփ</t>
  </si>
  <si>
    <t>31651400/1</t>
  </si>
  <si>
    <t>Մեկուսիչ ժապավեն օղակաձև</t>
  </si>
  <si>
    <t>32421300/1</t>
  </si>
  <si>
    <t xml:space="preserve">Ցանցեր </t>
  </si>
  <si>
    <t>Ցանցային բաժանարար</t>
  </si>
  <si>
    <t>Էլեկտրական սարքեր և սարքավորումներ</t>
  </si>
  <si>
    <t>Լուսավորման սարքեր և էլեկտրական լամպեր</t>
  </si>
  <si>
    <t>Կուտակիչներ, չվերալիցքավորվող և գալվանական մարտկոցներ</t>
  </si>
  <si>
    <t>Բժշկական սարքեր</t>
  </si>
  <si>
    <t>33141129/501</t>
  </si>
  <si>
    <t xml:space="preserve">CPAP ԴԻՄԱԿ  </t>
  </si>
  <si>
    <t>33191312/501</t>
  </si>
  <si>
    <t>Կոլբաներ</t>
  </si>
  <si>
    <t>33141211/642</t>
  </si>
  <si>
    <t>CT scan երկարացման լար</t>
  </si>
  <si>
    <t>33141211/643</t>
  </si>
  <si>
    <t xml:space="preserve">Ջերմաթուղթ սոնոգրաֆիկ </t>
  </si>
  <si>
    <t>33141112/501</t>
  </si>
  <si>
    <t>Առաջին օգնության կպչուն սպեղանի/</t>
  </si>
  <si>
    <t>33141144/501</t>
  </si>
  <si>
    <t>Ասեղ ողնուղեային  20 G</t>
  </si>
  <si>
    <t>Ասեղ ողնուղեային  22 G</t>
  </si>
  <si>
    <t>33141211/644</t>
  </si>
  <si>
    <t>Արյան հոսքագիծ-արյան խողովակների հավաքածու հեմոդիալիզի համար</t>
  </si>
  <si>
    <t>33141201/501</t>
  </si>
  <si>
    <t xml:space="preserve">Բախիլներ  </t>
  </si>
  <si>
    <t>33141115/501</t>
  </si>
  <si>
    <t>Բամբակ</t>
  </si>
  <si>
    <t>33141211/645</t>
  </si>
  <si>
    <t xml:space="preserve">Գլյուկոմետրի թեստ երիզ </t>
  </si>
  <si>
    <t>33141211/646</t>
  </si>
  <si>
    <t xml:space="preserve">Եռուղի կատետրի համար </t>
  </si>
  <si>
    <t>33141211/647</t>
  </si>
  <si>
    <t xml:space="preserve">ԷԴԱՆ սարքի տպիչի թուղթ </t>
  </si>
  <si>
    <t>33141211/648</t>
  </si>
  <si>
    <t>ԷԴԱՆ edan   կալիբրանտ</t>
  </si>
  <si>
    <t>33141211/649</t>
  </si>
  <si>
    <t xml:space="preserve">ԷԴԱՆ edan   քարթրիջ  </t>
  </si>
  <si>
    <t>33141211/650</t>
  </si>
  <si>
    <t xml:space="preserve">էդաՆ սարքի տպիչի  -կապիլյար  </t>
  </si>
  <si>
    <t>33141211/651</t>
  </si>
  <si>
    <t>Էնդոտրախեալ խողովակ, մանժետով</t>
  </si>
  <si>
    <t>33141211/652</t>
  </si>
  <si>
    <t>33141211/653</t>
  </si>
  <si>
    <t>33141211/654</t>
  </si>
  <si>
    <t>33141211/655</t>
  </si>
  <si>
    <t>ԷՍԳ կպչուն էլեկտրոդ</t>
  </si>
  <si>
    <t>33141211/656</t>
  </si>
  <si>
    <t>33141211/657</t>
  </si>
  <si>
    <t xml:space="preserve">Թանզիֆ բժշկական </t>
  </si>
  <si>
    <t>33141211/658</t>
  </si>
  <si>
    <t>ԹԱՇ կոնտուր</t>
  </si>
  <si>
    <t>33141211/659</t>
  </si>
  <si>
    <t>33141121/501</t>
  </si>
  <si>
    <t>Թել կետգուտյա պրոլեն,կարանյութ</t>
  </si>
  <si>
    <t>31651200/501</t>
  </si>
  <si>
    <t>Թերմոթուղթ ԷԿԳ 110մմx140մմx150մմ</t>
  </si>
  <si>
    <t>33151220/507</t>
  </si>
  <si>
    <t xml:space="preserve">Թթվածնային դիմակ </t>
  </si>
  <si>
    <t>33151220/508</t>
  </si>
  <si>
    <t>33141138/501</t>
  </si>
  <si>
    <t xml:space="preserve">Թթվածնային խողովակ / կանյուլա մանկական </t>
  </si>
  <si>
    <t xml:space="preserve">Թթվածնային խողովակ / կանյուլա  մեծահասակների </t>
  </si>
  <si>
    <t>33141211/660</t>
  </si>
  <si>
    <t>Հեմոդիալիզի սարքի թթվային խտանյութի լուծույթ</t>
  </si>
  <si>
    <t>33141207/501</t>
  </si>
  <si>
    <t xml:space="preserve">Ինտուբացիոն խողովակի ուղղորդիչ </t>
  </si>
  <si>
    <t>33141211/661</t>
  </si>
  <si>
    <t xml:space="preserve">Խալաթ մեկանգամյա օգտագործման </t>
  </si>
  <si>
    <t>33111230/501</t>
  </si>
  <si>
    <t xml:space="preserve">Ծայրակալ դեղին </t>
  </si>
  <si>
    <t>33141136/508</t>
  </si>
  <si>
    <t xml:space="preserve">Կաթետր արտածծիչ </t>
  </si>
  <si>
    <t>33141136/509</t>
  </si>
  <si>
    <t>33141136/510</t>
  </si>
  <si>
    <t>33141136/511</t>
  </si>
  <si>
    <t xml:space="preserve">Կատետր -թիթեռնիկ </t>
  </si>
  <si>
    <t xml:space="preserve">Կաթետրի ֆիքսման սպեղանի </t>
  </si>
  <si>
    <t>33141136/501</t>
  </si>
  <si>
    <t xml:space="preserve">Կատետր </t>
  </si>
  <si>
    <t>Կատետր ստամոքսային</t>
  </si>
  <si>
    <t>Կենտրոնական երակային կաթետր</t>
  </si>
  <si>
    <t xml:space="preserve">Կենտրոնական երակային կաթետր </t>
  </si>
  <si>
    <t>33191520/501</t>
  </si>
  <si>
    <t>Փոխներարկման համակարգ արյան</t>
  </si>
  <si>
    <t>33191520/502</t>
  </si>
  <si>
    <t xml:space="preserve">Փոխներարկման համակարգ </t>
  </si>
  <si>
    <t>33191520/508</t>
  </si>
  <si>
    <t xml:space="preserve">Փոխներարկման համակարգի երկարացման լար </t>
  </si>
  <si>
    <t>33191520/509</t>
  </si>
  <si>
    <t>33141211/663</t>
  </si>
  <si>
    <t>Հեմոդիալիզի սարքի ախտահանիչ լուծույթ</t>
  </si>
  <si>
    <t xml:space="preserve">Կղանքի տարրա </t>
  </si>
  <si>
    <t>33141211/664</t>
  </si>
  <si>
    <t>Համազգեստ էնդոսկոպիկ</t>
  </si>
  <si>
    <t>Հեմոդիալիզի կենտրոնական երկլուսանցքային  կաթետեր հավաքածու</t>
  </si>
  <si>
    <t>33141211/666</t>
  </si>
  <si>
    <t>Հեմոդիալիզի  արյան զտիչներ ֆիլտր   HF H200</t>
  </si>
  <si>
    <t>33141211/667</t>
  </si>
  <si>
    <t>Հեմոդիալիզի  արյան զտիչներ ֆիլտր   LF L200</t>
  </si>
  <si>
    <t>33141211/668</t>
  </si>
  <si>
    <t>COMBI STOP</t>
  </si>
  <si>
    <t>33141211/669</t>
  </si>
  <si>
    <t>Հեմոդիալիզի սարքի հիմնային խտանյութի քարթրիջ</t>
  </si>
  <si>
    <t xml:space="preserve">Ձեռնոց նիտրիլ </t>
  </si>
  <si>
    <t xml:space="preserve">Մածկաթիակ </t>
  </si>
  <si>
    <t xml:space="preserve">Մեզի կոնտեյներ, ստերիլ </t>
  </si>
  <si>
    <t xml:space="preserve">Տոնոմետր մեխանիկական  </t>
  </si>
  <si>
    <t>33141211/670</t>
  </si>
  <si>
    <t>Միանգամյա օգտագրծման սավան 90սմx180սմ</t>
  </si>
  <si>
    <t>33141211/671</t>
  </si>
  <si>
    <t xml:space="preserve">Միզահավաք պարկ 100 մլ </t>
  </si>
  <si>
    <t>33141211/672</t>
  </si>
  <si>
    <t>Միզահավաք պարկ 2000մլ</t>
  </si>
  <si>
    <t>33141136/541</t>
  </si>
  <si>
    <t xml:space="preserve">Միզային կատետր ֆոլի </t>
  </si>
  <si>
    <t>33141136/542</t>
  </si>
  <si>
    <t>Միզային կատետր ֆոլի</t>
  </si>
  <si>
    <t>33141211/673</t>
  </si>
  <si>
    <t>33141211/674</t>
  </si>
  <si>
    <t xml:space="preserve">Մինի սփայք </t>
  </si>
  <si>
    <t>33141142/501</t>
  </si>
  <si>
    <t>Ներարկիչ  10մլ</t>
  </si>
  <si>
    <t xml:space="preserve">Ներարկիչ  2մլ </t>
  </si>
  <si>
    <t xml:space="preserve">Ներարկիչ  20մլ </t>
  </si>
  <si>
    <t xml:space="preserve">Ներարկիչ  3մլ </t>
  </si>
  <si>
    <t xml:space="preserve">Ներարկիչ  50մլ </t>
  </si>
  <si>
    <t xml:space="preserve">Ներարկիչ  5մլ </t>
  </si>
  <si>
    <t>Ներարկիչ 1 մլ ինսուլին</t>
  </si>
  <si>
    <t xml:space="preserve">Ներարկիչ ժանե  50 մլ. </t>
  </si>
  <si>
    <t xml:space="preserve">Ասեղ </t>
  </si>
  <si>
    <t>33141160/501</t>
  </si>
  <si>
    <t xml:space="preserve">Սոնոհել </t>
  </si>
  <si>
    <t>33141211/501</t>
  </si>
  <si>
    <t>Պլևր. պունկցիայի հավաքածու փականով</t>
  </si>
  <si>
    <t>Պլևրալ դրենաժ 20CH</t>
  </si>
  <si>
    <t>Պլևրալ դրենաժ 24CH</t>
  </si>
  <si>
    <t>Պլևրալ դրենաժի համակարգ 1 մասից</t>
  </si>
  <si>
    <t>38411200/501</t>
  </si>
  <si>
    <t>Ջերմաչափ, էլեկտրոնային , բժշկական</t>
  </si>
  <si>
    <t xml:space="preserve">Սավան սոնոգրաֆիկ թախտի </t>
  </si>
  <si>
    <t xml:space="preserve">Սպեղանի </t>
  </si>
  <si>
    <t xml:space="preserve">Սպեղանի տեգադերմ/ համարժեք </t>
  </si>
  <si>
    <t>Սպեղանի, 2.5սմ x 5մ, կտորի հիմքով</t>
  </si>
  <si>
    <t xml:space="preserve">Սպիրտային տամպոն </t>
  </si>
  <si>
    <t>Ստերիլ անձեռոցիկ թանզիֆ է 45սմ x 70սմ, երկշերտ</t>
  </si>
  <si>
    <t>Ստերիլիզացիոն փաթեթ iPACK 250մմ*200մ</t>
  </si>
  <si>
    <t>Ստերիլիզացիոն փաթեթ iPACK 300մմ*200մ</t>
  </si>
  <si>
    <t>33191310/501</t>
  </si>
  <si>
    <t>Վակուումային փորձանոթ ԷԴՏԱ-ով</t>
  </si>
  <si>
    <t xml:space="preserve">Վակուումային փորձանոթ </t>
  </si>
  <si>
    <t>Վակուումային փորձանոթ հելով, 5մլ, 13x100մմ</t>
  </si>
  <si>
    <t xml:space="preserve">Վակուումային փորձանոթ նատրումի ցիտրատով </t>
  </si>
  <si>
    <t xml:space="preserve">Վակուումային փորձանոթի ասեղ </t>
  </si>
  <si>
    <t>33141110/501</t>
  </si>
  <si>
    <t>Վիրակապ ոչ ստերիլ,   7մx14 սմ,  խտությունը 33 ից բարձր</t>
  </si>
  <si>
    <t>Վիրակապ ստերիլ,   7մx14 սմ,  խտությունը 33 ից բարձր</t>
  </si>
  <si>
    <t>33121180/501</t>
  </si>
  <si>
    <t xml:space="preserve">Տոնոմետր մանկական </t>
  </si>
  <si>
    <t xml:space="preserve">Տուփ օգտագործված ասեղների համար  </t>
  </si>
  <si>
    <t>33141211/502</t>
  </si>
  <si>
    <t>33141211/503</t>
  </si>
  <si>
    <t>33141118/501</t>
  </si>
  <si>
    <t xml:space="preserve">Անձեռոցիկ </t>
  </si>
  <si>
    <t>33141118/502</t>
  </si>
  <si>
    <t>Անձեռոցիկ խոնավ հակաբակտերիալ</t>
  </si>
  <si>
    <t>Ընդամենը</t>
  </si>
  <si>
    <t>Ախտորոշիչ նյութեր և այլ պարագաներ</t>
  </si>
  <si>
    <t>33211500/501</t>
  </si>
  <si>
    <t>Ալբումինի որոշման թեստ-կասետ</t>
  </si>
  <si>
    <t xml:space="preserve"> թեստ</t>
  </si>
  <si>
    <t>33211500/502</t>
  </si>
  <si>
    <t>Ընդհանուր սպիտակուցի որոշման թեստ-կասետ</t>
  </si>
  <si>
    <t>33211500/503</t>
  </si>
  <si>
    <t>Գլյուկոզայի որոշման թեստ-կասետ</t>
  </si>
  <si>
    <t>33211500/4</t>
  </si>
  <si>
    <t>Միզանյութի որոշման թեստ-կասետ</t>
  </si>
  <si>
    <t>33211500/5</t>
  </si>
  <si>
    <t>Միզաթթվի որոշման թեստ-կասետ</t>
  </si>
  <si>
    <t>33211500/6</t>
  </si>
  <si>
    <t>Կրեատինինի որոշման թեստ-կասետ</t>
  </si>
  <si>
    <t>33211500/507</t>
  </si>
  <si>
    <t>Ընդհանուր բիլիռուբինի որոշման թեստ-կասետ</t>
  </si>
  <si>
    <t>33211500/508</t>
  </si>
  <si>
    <t>Ուղղակի բիլիռուբինի որոշման թեստ-կասետ</t>
  </si>
  <si>
    <t>33211500/509</t>
  </si>
  <si>
    <t>Ալանինամինոտրանսֆերազայի որոշման թեստ-կասետ</t>
  </si>
  <si>
    <t>33211500/510</t>
  </si>
  <si>
    <t>Ասպարտատամինոտրանսֆերազայի որոշման թեստ-կասետ</t>
  </si>
  <si>
    <t>33211500/511</t>
  </si>
  <si>
    <t>Լակտատդեհիդրոգենազայի որոշման թեստ-կասետ</t>
  </si>
  <si>
    <t>33211500/512</t>
  </si>
  <si>
    <t>Լակտատ որոշման թեստ հավաքածու</t>
  </si>
  <si>
    <t>թեստ</t>
  </si>
  <si>
    <t>33211500/513</t>
  </si>
  <si>
    <t>Կալցիումի որոշման թեստ հավաքածու</t>
  </si>
  <si>
    <t>33211500/514</t>
  </si>
  <si>
    <t>Խոլեսթերոլի որոշման թեստ-կասետ</t>
  </si>
  <si>
    <t>33211500/515</t>
  </si>
  <si>
    <t>Եռգլիցերիդների որոշման թեստ-կասետ</t>
  </si>
  <si>
    <t>33211500/516</t>
  </si>
  <si>
    <t>Բարձր խտության լիպոպրոտեիդների  որոշման թեստ-կասետ</t>
  </si>
  <si>
    <t>33211500/517</t>
  </si>
  <si>
    <t>Ցածր խտության լիպոպրոտեիդների  որոշման թեստ-կասետ</t>
  </si>
  <si>
    <t>33211500/518</t>
  </si>
  <si>
    <t>Հիմնային ֆոսֆատազայի որոշման թեստ-կասետ</t>
  </si>
  <si>
    <t>33211500/519</t>
  </si>
  <si>
    <t>Ալֆա ամիլազայի որոշման թեստ-կասետ</t>
  </si>
  <si>
    <t>33211500/520</t>
  </si>
  <si>
    <t>C- ռեակտիվ սպիտակուցի որոշման թեստ-կասետ</t>
  </si>
  <si>
    <t>33211500/521</t>
  </si>
  <si>
    <t>Գամմա-գլյուտամիլտրանսֆերազա որոշման թեստ-կասետ</t>
  </si>
  <si>
    <t>33211500/522</t>
  </si>
  <si>
    <t>Լվացող հեղուկ Cobas Integra սարքի համար</t>
  </si>
  <si>
    <t>մլ</t>
  </si>
  <si>
    <t>33211500/523</t>
  </si>
  <si>
    <t>Մաքրող կասետ Cobas Integra սարքի համար</t>
  </si>
  <si>
    <t>33211500/524</t>
  </si>
  <si>
    <t>ISE դեպրոտեինազա Cobas Integra սարքի համար, 6x21մլ</t>
  </si>
  <si>
    <t>33211500/525</t>
  </si>
  <si>
    <t>Թափոնների տարրա Cobas Integra սարքի համար</t>
  </si>
  <si>
    <t>33211500/526</t>
  </si>
  <si>
    <t>Նմուշի անոթներ Cobas Integra սարքի համար(cobas cup blue)</t>
  </si>
  <si>
    <t>33211500/527</t>
  </si>
  <si>
    <t>Նոսրացման լուծույթ NaCl 9% Cobas Integra սարքի համար</t>
  </si>
  <si>
    <t>33211500/528</t>
  </si>
  <si>
    <t>Ակտիվացուցիչ Cobas Integra սարքի համար, 9x12մլ</t>
  </si>
  <si>
    <t>33211500/529</t>
  </si>
  <si>
    <t>Ստուգաչափիչ (CFAS) Cobas Integra սարքի համար</t>
  </si>
  <si>
    <t>33211500/530</t>
  </si>
  <si>
    <t>Ստուգաչափիչ 2(CFAS Lipids) Cobas Integra սարքի համար</t>
  </si>
  <si>
    <t>33211500/531</t>
  </si>
  <si>
    <t>Ստուգիչ 1 (PreciControl ClinChem Multi 1) Cobas Integra սարքի համար, 20x5 մլ</t>
  </si>
  <si>
    <t>33211500/532</t>
  </si>
  <si>
    <t>Ստուգիչ 2 (PreciControl ClinChem Multi 2) Cobas Integra սարքի համար, 20x5 մլ</t>
  </si>
  <si>
    <t>33211500/533</t>
  </si>
  <si>
    <t>Մագնեզիումի որոշման թեստ -կասետ</t>
  </si>
  <si>
    <t>33211500/534</t>
  </si>
  <si>
    <t>Ֆոսֆորի որոշման թեստ -կասետ</t>
  </si>
  <si>
    <t>33211500/535</t>
  </si>
  <si>
    <t>D-Dimer II/ Դ-Դիմերի որոշման թեստ կասետ</t>
  </si>
  <si>
    <t>33211500/536</t>
  </si>
  <si>
    <t xml:space="preserve">Դ-Դիմերի ստուգիչ լուծույթներ D-Dimer control I/II/ </t>
  </si>
  <si>
    <t>33211500/537</t>
  </si>
  <si>
    <t>D-Dimer  Gen. 2 Calibrator/ Դ-Դիմերի կալիբրատոր</t>
  </si>
  <si>
    <t>33211500/538</t>
  </si>
  <si>
    <t xml:space="preserve">RF , Cobas Integra 400+ Ռևմատոիդ ֆակտորի որոշման թեստ կասետ </t>
  </si>
  <si>
    <t>33211500/539</t>
  </si>
  <si>
    <t xml:space="preserve"> Preciset RF,Cobas Integra 400+ Ռևմատոիդ ֆակտորի կալիբրատոր` բիոքիմիական վերլուծիչների համար  </t>
  </si>
  <si>
    <t>33211500/540</t>
  </si>
  <si>
    <t>Ստուգիչ նյութ ռևմատոիդ ֆակտորի համար՝ կոնտրոլսետ RF (Controlset RF, Cobas Integra 400+)</t>
  </si>
  <si>
    <t>33211500/541</t>
  </si>
  <si>
    <t>ASO, Cobas Integra 400+ Անտիստրեպտոլիզին -Օ որոշման թեստ կասետ</t>
  </si>
  <si>
    <t>33211500/542</t>
  </si>
  <si>
    <t xml:space="preserve"> Կալիբրատոր C.f.a.s. PAC, Cobas Integra 400+ բիոքիմիական վերլուծիչների համար</t>
  </si>
  <si>
    <t>33211500/543</t>
  </si>
  <si>
    <t>Հալոգեն լամպ 12V100W, Cobas Integra սարքի համար</t>
  </si>
  <si>
    <t>33211500/544</t>
  </si>
  <si>
    <t>Ջրի ֆիլտր(Cobas Integra 400 plus )</t>
  </si>
  <si>
    <t>հավաքածու</t>
  </si>
  <si>
    <t>33211500/545</t>
  </si>
  <si>
    <t>Խողովակների և ասեղների հավաքածու Cobas Integra սարքի համար</t>
  </si>
  <si>
    <t>33211500/546</t>
  </si>
  <si>
    <t>Ստուգող կասետ Cobas Integra 400 plus</t>
  </si>
  <si>
    <t>33211500/547</t>
  </si>
  <si>
    <t xml:space="preserve"> Oդի զտիչ</t>
  </si>
  <si>
    <t>33211500/548</t>
  </si>
  <si>
    <t>Միկրոկյուվետներ Cobas Integra սարքի համար, 20x1000 հատ</t>
  </si>
  <si>
    <t>33211500/549</t>
  </si>
  <si>
    <t xml:space="preserve">Cobas Integra400 Plus կալիբրատոր նյութ սպիտակուցների համար </t>
  </si>
  <si>
    <t>33211500/550</t>
  </si>
  <si>
    <t xml:space="preserve">Roche 9180 էլեկտրոլիտների վերլուծիչի  համար նախատեսված թուղթ </t>
  </si>
  <si>
    <t>33211500/551</t>
  </si>
  <si>
    <t xml:space="preserve">Roche 9180 էլեկտրոլիտների վերլուծիչի   Sodium (նատրիում)  էլեկտրոդ </t>
  </si>
  <si>
    <t>33211500/552</t>
  </si>
  <si>
    <t>Ստուգիչ հեղուկներ ISETROL( Roche 9180 )</t>
  </si>
  <si>
    <t>33211500/553</t>
  </si>
  <si>
    <t>Roche 9180 էլեկտրոլիտների վերլուծիչի  Potassium (կալիում)</t>
  </si>
  <si>
    <t>33211500/554</t>
  </si>
  <si>
    <t>Roche 9180 էլեկտրոլիտների վերլուծիչի  ռեֆերենս էլեկտրոդ</t>
  </si>
  <si>
    <t>33211500/555</t>
  </si>
  <si>
    <t xml:space="preserve">Roche 9180 վերլուծիչի Ca++  էլեկտրոդ </t>
  </si>
  <si>
    <t>33211500/556</t>
  </si>
  <si>
    <t>Սնապակ  (Roche 9180 ) լուծույթների հավաքածու</t>
  </si>
  <si>
    <t>33211500/557</t>
  </si>
  <si>
    <t>Լվացող հեղուկ կոնդիցիոներ(Roche 9180 )</t>
  </si>
  <si>
    <t>33211500/558</t>
  </si>
  <si>
    <t>Պերիստալտիկ պոմպի խողովակ 9180 էլեկտրոլիտների համար</t>
  </si>
  <si>
    <t>33211500/559</t>
  </si>
  <si>
    <t xml:space="preserve"> Լվացող հեղուկ ( cleaning ) (Roche 9180 </t>
  </si>
  <si>
    <t>33211500/560</t>
  </si>
  <si>
    <t xml:space="preserve">Ֆիբրինոգենի որոշման թեստ-հավաքածու Start Max STA Liquid FIB  </t>
  </si>
  <si>
    <t>33211500/561</t>
  </si>
  <si>
    <t>Պրոթրոմբինային ժամանակի որոշման թեստ հավաքածու(STA-NeoPTimal 5ml)</t>
  </si>
  <si>
    <t>33211500/562</t>
  </si>
  <si>
    <t>Կյուվետներ STart Max Barrettes cuvettes 150հատ</t>
  </si>
  <si>
    <t>33211500/563</t>
  </si>
  <si>
    <t xml:space="preserve">Մետաղյա խառնիչ գնդիկներ STart Max Flacon balls  </t>
  </si>
  <si>
    <t>33211500/564</t>
  </si>
  <si>
    <t xml:space="preserve">Մխոցային ծայրակալներ Start Max Combitips  </t>
  </si>
  <si>
    <t>33211500/565</t>
  </si>
  <si>
    <t>Իմիդազոլային բուֆեր STart Max STA OWREN KOLLER,24x15 մլ</t>
  </si>
  <si>
    <t>33211500/566</t>
  </si>
  <si>
    <t>Կալցիումի քլորիդի լուծույթ STart Max Sta CaCL2, 24x15 մլ</t>
  </si>
  <si>
    <t>33211500/567</t>
  </si>
  <si>
    <t>Ստուգիչ լուծույթների հավաքածու STart Max Coag control N+P (Stago)</t>
  </si>
  <si>
    <t>33211500/568</t>
  </si>
  <si>
    <t>Ստուգաչափիչ STart Max Uni Calibrator, 6x1մլ</t>
  </si>
  <si>
    <t>33211500/569</t>
  </si>
  <si>
    <t xml:space="preserve">Թրոմբինային ժամանակի որոշման թեստ-հավաքածու STart Max STA Thrombin </t>
  </si>
  <si>
    <t>33211500/570</t>
  </si>
  <si>
    <t xml:space="preserve">Ակտիվ պարցյալ թրոմբոպլաստինային ժամանակի որոշման թեստ-հավաքածու STart Max PTT a  </t>
  </si>
  <si>
    <t>33211500/571</t>
  </si>
  <si>
    <t>Միզանյութի որոշման թեստ-հավաքածու</t>
  </si>
  <si>
    <t>33211500/572</t>
  </si>
  <si>
    <t>Կրեատինինի  որոշման թեստ-հավաքածու</t>
  </si>
  <si>
    <t>33211500/573</t>
  </si>
  <si>
    <t>Ընդհանուր սպիտակուցի որոշման թեստ-հավաքածու</t>
  </si>
  <si>
    <t>33211500/574</t>
  </si>
  <si>
    <t>Ստուգիչ շիճուկ ցածր</t>
  </si>
  <si>
    <t>33211500/575</t>
  </si>
  <si>
    <t>Ստուգիչ շիճուկ բարձր</t>
  </si>
  <si>
    <t>33211500/576</t>
  </si>
  <si>
    <t xml:space="preserve">Ծայրակալներ </t>
  </si>
  <si>
    <t>33211500/577</t>
  </si>
  <si>
    <t>Աշխատանքային փորձանոթներ</t>
  </si>
  <si>
    <t>33211500/578</t>
  </si>
  <si>
    <t>Easy Lyte վերլուծիչի PH էլեկտրոդ</t>
  </si>
  <si>
    <t>33211500/579</t>
  </si>
  <si>
    <t>Easy Lyte վերլուծիչի Ca++էլեկտրոդ</t>
  </si>
  <si>
    <t>33211500/580</t>
  </si>
  <si>
    <t>Easy Lyte վերլուծիչի Na+ էլեկտրոդ</t>
  </si>
  <si>
    <t>33211500/581</t>
  </si>
  <si>
    <t>Easy Lyte վերլուծիչի K+ էլեկտրոդ</t>
  </si>
  <si>
    <t>33211500/582</t>
  </si>
  <si>
    <t>Ռեֆերենս էլեկտրոդ</t>
  </si>
  <si>
    <t>33211500/583</t>
  </si>
  <si>
    <t>Լուծույթների հավաքածու 800մլ</t>
  </si>
  <si>
    <t>33211500/584</t>
  </si>
  <si>
    <t>Ամենօրյա լվացման լուծույթների հավաքածու  Easy Lyte Calcium վերլուծիչի համար 6x15մլ</t>
  </si>
  <si>
    <t>33211500/585</t>
  </si>
  <si>
    <t>Նոսրացնող լուծույթ CELLPACK-DCL, 20լ</t>
  </si>
  <si>
    <t>լ</t>
  </si>
  <si>
    <t>33211500/586</t>
  </si>
  <si>
    <t>Հեմոգլոբին չափող լուծույթ SULFOLYSER, 1 x 500մլ</t>
  </si>
  <si>
    <t>33211500/587</t>
  </si>
  <si>
    <t>Լիզիսի լուծույթ LYSERCELL WDF, 2լ</t>
  </si>
  <si>
    <t>33211500/588</t>
  </si>
  <si>
    <t>Ֆլյուորեսցենտ լուծույթ FLUOROCELL WDF,  2 x 22մլ</t>
  </si>
  <si>
    <t>33211500/589</t>
  </si>
  <si>
    <t>Մեզի թեստ ձողիկներ</t>
  </si>
  <si>
    <t>33211500/590</t>
  </si>
  <si>
    <t>Ստուգիչ թեստ ձողիկներ, 50 թեստ</t>
  </si>
  <si>
    <t>33211500/591</t>
  </si>
  <si>
    <t>Մաքրող լուծույթ CELLCLEAN, 50մլ</t>
  </si>
  <si>
    <t>33211500/592</t>
  </si>
  <si>
    <t>Ստուգիչ 1 (XN-L CHECK, LEVEL 1), 1 x 3 մլ</t>
  </si>
  <si>
    <t>33211500/593</t>
  </si>
  <si>
    <t>Ստուգիչ 2 (XN-L CHECK, LEVEL 2),  1 x 3 մլ</t>
  </si>
  <si>
    <t>33211500/594</t>
  </si>
  <si>
    <t>Ստուգիչ 3 (XN-L CHECK, LEVEL 3),  1 x 3 մլ</t>
  </si>
  <si>
    <t>33211500/595</t>
  </si>
  <si>
    <t>Թեստ-Երիզ ( երիզ)</t>
  </si>
  <si>
    <t>33211500/596</t>
  </si>
  <si>
    <t>Առարկայական ապակի</t>
  </si>
  <si>
    <t>33211500/597</t>
  </si>
  <si>
    <t>Ծածկապակի</t>
  </si>
  <si>
    <t>33211500/598</t>
  </si>
  <si>
    <t>Իմերսիոն յուղ</t>
  </si>
  <si>
    <t>33211500/599</t>
  </si>
  <si>
    <t xml:space="preserve">Ազուր-Էոզին ներկի լուծույթ ըստ Ռոմանովսկու </t>
  </si>
  <si>
    <t>33211500/600</t>
  </si>
  <si>
    <t xml:space="preserve">Կղանքում դիզենթերիայի ամեոբայի (Entamoeba) հակագենի որակական որոշման թեստ -երիզ </t>
  </si>
  <si>
    <t>33211500/601</t>
  </si>
  <si>
    <t xml:space="preserve">Կղանքում  Լյամբլիայի (Giardia Lamblia)  որակական որոշման թեստ- երիզ </t>
  </si>
  <si>
    <t>33211500/602</t>
  </si>
  <si>
    <t>Լեյշմանիոզի հարուցիչի  նկատմամբ IgM և IgG հակամարմինների (Leishmania IgM, IgG)  հայտնաբերման  արագ  թեստ</t>
  </si>
  <si>
    <t>33211500/603</t>
  </si>
  <si>
    <t xml:space="preserve"> Լուծույթ Dilluent</t>
  </si>
  <si>
    <t>33211500/604</t>
  </si>
  <si>
    <t>33211500/605</t>
  </si>
  <si>
    <t>33211500/606</t>
  </si>
  <si>
    <t>33211500/607</t>
  </si>
  <si>
    <t>Ցածր մակարդակի ստուգիչ հեղուկ</t>
  </si>
  <si>
    <t>33211500/608</t>
  </si>
  <si>
    <t xml:space="preserve">Բարձր մակարդակի  ստուգիչ հեղուկ  </t>
  </si>
  <si>
    <t>33211500/609</t>
  </si>
  <si>
    <t xml:space="preserve">Նորմալ  մակարդակի ստուգիչ հեղուկ </t>
  </si>
  <si>
    <t>33211500/610</t>
  </si>
  <si>
    <t>Խնամքի հավաքածու HORIBA Yumizen H500 ավտոմատ հեմատոլոգիական վերլուծիչի  համար</t>
  </si>
  <si>
    <t>33211500/611</t>
  </si>
  <si>
    <t>Կալիբրատոր MINOCAL նախատեսված HORIBA Yumizen շարքի ավտոմատ հեմատոլոգիական վերլուծիչների համար:</t>
  </si>
  <si>
    <t>33211500/612</t>
  </si>
  <si>
    <t xml:space="preserve"> Արյան խմբային անտի A(Ցոլիկլոն անտի-A )</t>
  </si>
  <si>
    <t>33211500/613</t>
  </si>
  <si>
    <t>Արյան խմբային անտի B(Ցոլիկլոն անտի-B )</t>
  </si>
  <si>
    <t>33211500/614</t>
  </si>
  <si>
    <t>Արյան խմբային անտի-AB(Ցոլիկլոն անտի-AB )</t>
  </si>
  <si>
    <t>33211500/615</t>
  </si>
  <si>
    <t>Արյան խմբային անտի-D(Ցոլիկլոն անտի-D)</t>
  </si>
  <si>
    <t>33211500/616</t>
  </si>
  <si>
    <t>Արյան խմբային անտի -C (Ցոլիկլոն անտի- C)</t>
  </si>
  <si>
    <t>33211500/617</t>
  </si>
  <si>
    <t>Բրուցելյոզի հարուցիչների հակամարմինների հայտնաբերման թեստ(Ռայթ-Հեդելսոն)</t>
  </si>
  <si>
    <t>33211500/618</t>
  </si>
  <si>
    <t>Բրուցելյոզի հարուցիչների  IgG հակամարմինների հայտնաբերման թեստ</t>
  </si>
  <si>
    <t>33211500/619</t>
  </si>
  <si>
    <t>Բրուցելյոզի հարուցիչների  IgM  հակամարմինների հայտնաբերման թեստ</t>
  </si>
  <si>
    <t xml:space="preserve"> թեստ </t>
  </si>
  <si>
    <t>33211500/620</t>
  </si>
  <si>
    <t>Յերսինիայի հարուցիչների   IgM հակամարմինների հայտնաբերման  թեստ</t>
  </si>
  <si>
    <t>33211500/621</t>
  </si>
  <si>
    <t>Տզային Բորրելիոզ հարուցիչի  նկատմամբ IgG  հակամարմինների որոշման թեստ</t>
  </si>
  <si>
    <t>33211500/622</t>
  </si>
  <si>
    <t>Տզային Բորրելիոզ  հարուցիչի նկատմամբ IgM  հակամարմինների որոշման թեստ</t>
  </si>
  <si>
    <t>33211500/623</t>
  </si>
  <si>
    <t>Պարվովիրուս (Parvovirus B-19) վիրուսի  նկատմամբ  IgM հակամարմինների որոշման թեստ</t>
  </si>
  <si>
    <t>33211500/624</t>
  </si>
  <si>
    <t xml:space="preserve"> Կապույտ հազ (Bordtella Pertussis)հարուցիչի  նկատմամբ  IgM հակամարմինների որոշման թեստ </t>
  </si>
  <si>
    <t>33211500/625</t>
  </si>
  <si>
    <t xml:space="preserve">Հեպատիտ B վիրուսի անտիգենի նկատմամբ հակամարմինների որոշման թեստ -հավաքածու(HBsAg) </t>
  </si>
  <si>
    <t>33211500/626</t>
  </si>
  <si>
    <t xml:space="preserve"> Հեպատիտ C վիրուսի նկատմամբ հակամարմինների որոշման  թեստ-հավաքածու </t>
  </si>
  <si>
    <t>33211500/627</t>
  </si>
  <si>
    <t xml:space="preserve">Հեպատիտ A վիրուսի նկատմամբ հակամարմինների որոշման  թեստ-հավաքածու </t>
  </si>
  <si>
    <t>33211500/628</t>
  </si>
  <si>
    <t>Հեպատիտ  B վիրուսի HBcore IgM/IgG  հակամարմինների որոշման թեստ-հավաքածու</t>
  </si>
  <si>
    <t>33211500/629</t>
  </si>
  <si>
    <t>Հեպատիտ B վիրուսի՝ HBeAg հակածնի քանակական  հայտնաբերման  թեստ-հավաքածու</t>
  </si>
  <si>
    <t>33211500/630</t>
  </si>
  <si>
    <t>Ստարտեր 1+2 Maglumi  X3 անալիզատորի համար</t>
  </si>
  <si>
    <t>33211500/631</t>
  </si>
  <si>
    <t>Կյուվետներ նախատեսված Maglumi X3  վերլուծիչի համար</t>
  </si>
  <si>
    <t>33211500/632</t>
  </si>
  <si>
    <t xml:space="preserve"> Ստուգիչ լուծույթ, Light Check   </t>
  </si>
  <si>
    <t>33211500/633</t>
  </si>
  <si>
    <t>Լվացող լուծույթ (WASHER )Maglumi X3 անալիզատորի  համար ։</t>
  </si>
  <si>
    <t>33211500/634</t>
  </si>
  <si>
    <t xml:space="preserve">Cleaning Solutioan Maglumi X3 անալիզատորի  համար </t>
  </si>
  <si>
    <t>33211500/635</t>
  </si>
  <si>
    <t xml:space="preserve"> Պրոկալցիտոնինի որոշման թեստ-հավաքածու </t>
  </si>
  <si>
    <t>33211500/636</t>
  </si>
  <si>
    <t>Իմունաքրոմատոգրաֆիկ արագ թեստ-հավաքածու Տրոպոնին I-ի  հայտնաբերման համար(cTnI)</t>
  </si>
  <si>
    <t>33211500/637</t>
  </si>
  <si>
    <t>Պլանշետ  (թասիկ ) նախատեսված արյան խմբի և ռեզուս գործոնի որոշման համար</t>
  </si>
  <si>
    <t>33211500/638</t>
  </si>
  <si>
    <t>Էպշտեին- Բարր վիրուսի նկատմամբ IgM հակամարմինների  որոշման  թեստ- հավաքածու</t>
  </si>
  <si>
    <t>33211500/639</t>
  </si>
  <si>
    <t>Էպշտեին- Բարր վիրուսի նկատմամբ IgG հակամարմինների  որոշման թեստ -հավաքածու</t>
  </si>
  <si>
    <t>33211500/640</t>
  </si>
  <si>
    <t>ՊՇՌ հավաքածու իրական ժամանակում Հեպատիտ B-ի որակական որոշման համար</t>
  </si>
  <si>
    <t>33211500/641</t>
  </si>
  <si>
    <t>ՊՇՌ հավաքածու իրական ժամանակում Հեպատիտ C-ի որակական որոշման համար</t>
  </si>
  <si>
    <t>33211500/642</t>
  </si>
  <si>
    <t>ՊՇՌ հավաքածու իրական ժամանակում Հեպատիտ B-ի քանակական որոշման համար</t>
  </si>
  <si>
    <t>33211500/643</t>
  </si>
  <si>
    <t>ԴՆԹ/ՌՆԹ Էքստրակցիայի հավաքածու</t>
  </si>
  <si>
    <t>33211500/644</t>
  </si>
  <si>
    <t xml:space="preserve">ՌՆԹ/ԴՆԹ Էքստրակցիայի հավաքածու </t>
  </si>
  <si>
    <t>33211500/645</t>
  </si>
  <si>
    <t>ԴՆԹ-ների էքստրակցիայի հավաքածու</t>
  </si>
  <si>
    <t>33211500/646</t>
  </si>
  <si>
    <t>Հեմոլիտիկ լուծույթ</t>
  </si>
  <si>
    <t>33211500/647</t>
  </si>
  <si>
    <t>Էթանոլ</t>
  </si>
  <si>
    <t>33211500/648</t>
  </si>
  <si>
    <t>ՊՇՌ հավաքածու իրական ժամանակում սուր աղիքային ինֆեկցիաների որոշման համար</t>
  </si>
  <si>
    <t xml:space="preserve">հավաքածու </t>
  </si>
  <si>
    <t>33211500/649</t>
  </si>
  <si>
    <t>ՊՇՌ հավաքածու իրական ժամանակում ցիտոմեգալովիրուսի (CMV) որակական հայտնաբերման համար</t>
  </si>
  <si>
    <t>33211500/650</t>
  </si>
  <si>
    <t>ՊՇՌ հավաքածու իրական ժամանակում HLA-B5701 որակական որոշման համար</t>
  </si>
  <si>
    <t>33211500/651</t>
  </si>
  <si>
    <t>ՊՇՌ հավաքածու իրական ժամանակում Հեպատիտ D-ի հայտնաբերման համար</t>
  </si>
  <si>
    <t>33211500/652</t>
  </si>
  <si>
    <t>ՊՇՌ հավաքածու իրական ժամանակում էպշտեյն-Բարր վիրուսի (EBV) որակական նաև քանակական  հայտնաբերման համար</t>
  </si>
  <si>
    <t>33211500/653</t>
  </si>
  <si>
    <t>ՊՇՌ հավաքածու իրական ժամանակում Պարվովիրուսի(Parvovirus B19) որակական նաև քանակական  հայտնաբերման համար</t>
  </si>
  <si>
    <t>33211500/654</t>
  </si>
  <si>
    <t>ՊՇՌ հավաքածու իրական ժամանակում Yersinia enterocolitica/pseudotuberculosis որոշման և դիֆերենցման համար</t>
  </si>
  <si>
    <t>33411220/501</t>
  </si>
  <si>
    <t>Սիլիկոն</t>
  </si>
  <si>
    <t>Ատամնաբուժական նյութեր և այլ պարագաներ</t>
  </si>
  <si>
    <t>Դեղագործական արտադրանք</t>
  </si>
  <si>
    <t>33691176/600</t>
  </si>
  <si>
    <t xml:space="preserve">Տենոֆովիր </t>
  </si>
  <si>
    <t>33621160/503</t>
  </si>
  <si>
    <t xml:space="preserve">Ամինոկապրոնաթթու  100մլ </t>
  </si>
  <si>
    <t>փաթեթ</t>
  </si>
  <si>
    <t>33621160/504</t>
  </si>
  <si>
    <t xml:space="preserve">Ամինոկապրոնաթթու  250 մլ </t>
  </si>
  <si>
    <t>33691138/503</t>
  </si>
  <si>
    <t>Գլյուկոզ   250մլ</t>
  </si>
  <si>
    <t>33691138/504</t>
  </si>
  <si>
    <t>Գլյուկոզ  500մլ</t>
  </si>
  <si>
    <t>33691138/505</t>
  </si>
  <si>
    <t xml:space="preserve">Գլյուկոզ   50մգ/մլ, 100մլ </t>
  </si>
  <si>
    <t>33691138/506</t>
  </si>
  <si>
    <t>Գլյուկոզ  , 100մգ/մլ, 500մլ</t>
  </si>
  <si>
    <t>33691138/511</t>
  </si>
  <si>
    <t xml:space="preserve">Գլյուկոզա 5 մլ </t>
  </si>
  <si>
    <t>սրվակ</t>
  </si>
  <si>
    <t>33661136/502</t>
  </si>
  <si>
    <t xml:space="preserve">Դիազեպամ 10մգ/2 մլ </t>
  </si>
  <si>
    <t>33661137/502</t>
  </si>
  <si>
    <t xml:space="preserve">Լորազեպամ </t>
  </si>
  <si>
    <t>33621400/502</t>
  </si>
  <si>
    <t>Դոպամին dopamine  խտանյութ  5մլ</t>
  </si>
  <si>
    <t>33631250/503</t>
  </si>
  <si>
    <t xml:space="preserve">էթանոլ  ethanol լուծույթ 70% </t>
  </si>
  <si>
    <t>33631250/504</t>
  </si>
  <si>
    <t xml:space="preserve">էթանոլ  ethanol լուծույթ 96% </t>
  </si>
  <si>
    <t>33691131/509</t>
  </si>
  <si>
    <t xml:space="preserve">Էնտերալ սնուցման կեր ստանդարտ </t>
  </si>
  <si>
    <t xml:space="preserve">հատ </t>
  </si>
  <si>
    <t>33691131/510</t>
  </si>
  <si>
    <t xml:space="preserve">Էնտերալ սնուցման ՆՈՒՏՐԻԵՆ դիաբետ կամ համարժեք </t>
  </si>
  <si>
    <t>33621120/504</t>
  </si>
  <si>
    <t xml:space="preserve">Էնօքսիպարին 0,4 մլ </t>
  </si>
  <si>
    <t>33621290/504</t>
  </si>
  <si>
    <t>էպինեֆրին</t>
  </si>
  <si>
    <t>33611310/501</t>
  </si>
  <si>
    <t xml:space="preserve">Ինսուլին </t>
  </si>
  <si>
    <t>33611310/502</t>
  </si>
  <si>
    <t xml:space="preserve">Ինսուլին միջին </t>
  </si>
  <si>
    <t>33671139/501</t>
  </si>
  <si>
    <t xml:space="preserve">Իպրատրոպիում բրոմիդ /ֆենոտերոլ </t>
  </si>
  <si>
    <t>ֆլակոն</t>
  </si>
  <si>
    <t>33611180/503</t>
  </si>
  <si>
    <t xml:space="preserve">Լակտուլոզ lactulose լուծույթ ներքին ընդունման, 670մգ/մլ 100 մլ </t>
  </si>
  <si>
    <t>33651138/501</t>
  </si>
  <si>
    <t xml:space="preserve">Լևոֆլոքսացին լուծույթ կաթիլաներարկման </t>
  </si>
  <si>
    <t>33691176/544</t>
  </si>
  <si>
    <t xml:space="preserve">Կալիումի քլորիդ </t>
  </si>
  <si>
    <t>33661111/501</t>
  </si>
  <si>
    <t xml:space="preserve">Կետամին 50մգ/մլ </t>
  </si>
  <si>
    <t>33621100/501</t>
  </si>
  <si>
    <t>Հեպարին heparin 5մլ</t>
  </si>
  <si>
    <t>33691814/514</t>
  </si>
  <si>
    <t xml:space="preserve">Հիդրօքսիէթիլ օսլա, hydroxyethyl starch լուծույթ կաթիլաներարկման 60մգ/մլ 500մլ  </t>
  </si>
  <si>
    <t>33621610/501</t>
  </si>
  <si>
    <t xml:space="preserve">Մանիտոլ mannitol   500մլ </t>
  </si>
  <si>
    <t>33621190/501</t>
  </si>
  <si>
    <t>Մենադիոն menadione  1մլ ամպուլ</t>
  </si>
  <si>
    <t>33691112/501</t>
  </si>
  <si>
    <t xml:space="preserve">Մետրոնիդազոլ, metronidazole լուծույթ ն/ե կաթիլաներարկման 5մգ/մլ, 100մլ </t>
  </si>
  <si>
    <t>33661135/501</t>
  </si>
  <si>
    <t>Միդազոլամ</t>
  </si>
  <si>
    <t>33661120/501</t>
  </si>
  <si>
    <t>Մորֆին</t>
  </si>
  <si>
    <t>33651139/501</t>
  </si>
  <si>
    <t xml:space="preserve">Մօքսիֆլօքսացին  moxifloxacin   250մլ </t>
  </si>
  <si>
    <t>33691154/503</t>
  </si>
  <si>
    <t>Յոհեքսոլ լծթ</t>
  </si>
  <si>
    <t>33691154/504</t>
  </si>
  <si>
    <t>33691135/501</t>
  </si>
  <si>
    <t xml:space="preserve">Նատրիումի բիկարբոնատ, 20մլ </t>
  </si>
  <si>
    <t>33691136/514</t>
  </si>
  <si>
    <t xml:space="preserve">Նատրիումի քլորիդ sodium chloride լուծույթ կաթիլաներարկման 100մգ/մլ, 50մլ </t>
  </si>
  <si>
    <t>33691136/515</t>
  </si>
  <si>
    <t xml:space="preserve">Նատրիումի քլորիդ, Sodium chloride 100մլ </t>
  </si>
  <si>
    <t>33691136/516</t>
  </si>
  <si>
    <t>Նատրիումի քլորիդ, Sodium chloride,  250մլ</t>
  </si>
  <si>
    <t>33691136/517</t>
  </si>
  <si>
    <t xml:space="preserve">Նատրիումի քլորիդ, Sodium chloride, 500մլ </t>
  </si>
  <si>
    <t>33691176/546</t>
  </si>
  <si>
    <t>Նատրիումի քլորիդ, կալիումի քլորիդ, կալցիումի քլորիդ լուծույթ լ 250մլ</t>
  </si>
  <si>
    <t>33691176/549</t>
  </si>
  <si>
    <t>Նատրիումի քլորիդ, կալիումի քլորիդ, կալցիումի քլորիդ լուծույթ լ 500 մլ</t>
  </si>
  <si>
    <t>33691133/503</t>
  </si>
  <si>
    <t xml:space="preserve">Ներարկման ջուր, Water for Injection, լուծույթ ներարկման 2մլ </t>
  </si>
  <si>
    <t>33621290/506</t>
  </si>
  <si>
    <t xml:space="preserve">ՆորԷպինեֆրին 4մգ/2մլ, </t>
  </si>
  <si>
    <t>33631350/503</t>
  </si>
  <si>
    <t xml:space="preserve">Պիպեկուրոնիում բրոմիդ </t>
  </si>
  <si>
    <t>33661112/502</t>
  </si>
  <si>
    <t xml:space="preserve">Պրոպոֆոլ </t>
  </si>
  <si>
    <t>33631360/503</t>
  </si>
  <si>
    <t xml:space="preserve">Սուքսամեթոնիում </t>
  </si>
  <si>
    <t>33691226/501</t>
  </si>
  <si>
    <t xml:space="preserve">Տրամադոլ </t>
  </si>
  <si>
    <t>33651134/501</t>
  </si>
  <si>
    <t xml:space="preserve">Ցիպրոֆլօքսացին ciprofloxacin  լուծույթ կաթիլաներարկման, 2մգ/մլ, 200մլ </t>
  </si>
  <si>
    <t>33661183/501</t>
  </si>
  <si>
    <t xml:space="preserve">Ցիսատրակուրիում </t>
  </si>
  <si>
    <t>33651223/501</t>
  </si>
  <si>
    <t xml:space="preserve">Հակափայտացման </t>
  </si>
  <si>
    <t>33691176/552</t>
  </si>
  <si>
    <t>Հակաբոտուլինային շիճուկ /հավաքածու A, /</t>
  </si>
  <si>
    <t>33651199/501</t>
  </si>
  <si>
    <t>ՀԱԿԱԿԱՏԱՂՈՒԹՅՈՒՆ</t>
  </si>
  <si>
    <t>33651196/501</t>
  </si>
  <si>
    <t>Հակակաղության շիճուկ/ իմմունոգլոբուլին</t>
  </si>
  <si>
    <t>33691176/553</t>
  </si>
  <si>
    <t xml:space="preserve">Հակափայտացման շիճուկ  </t>
  </si>
  <si>
    <t>33691176/555</t>
  </si>
  <si>
    <t xml:space="preserve">Հակաբոտուլինային շիճուկ /հավաքածու </t>
  </si>
  <si>
    <t>33691176/556</t>
  </si>
  <si>
    <t>33651192/501</t>
  </si>
  <si>
    <t xml:space="preserve">Օձի հակաթույն </t>
  </si>
  <si>
    <t>33691176/557</t>
  </si>
  <si>
    <t>Հակագանգրենոզ շիճուկ</t>
  </si>
  <si>
    <t>33661113/501</t>
  </si>
  <si>
    <t xml:space="preserve">Թիոպենտալ </t>
  </si>
  <si>
    <t>33691234/501</t>
  </si>
  <si>
    <t xml:space="preserve">Լիպոսոմալ ամֆոտերիցին Բ    </t>
  </si>
  <si>
    <t>33691176/558</t>
  </si>
  <si>
    <t xml:space="preserve">Ֆիլգրաստիմ </t>
  </si>
  <si>
    <t>33651125/509</t>
  </si>
  <si>
    <t>Ազիթրոմիցին</t>
  </si>
  <si>
    <t>33651125/510</t>
  </si>
  <si>
    <t>Ազիթրոմիցին   500մգ</t>
  </si>
  <si>
    <t>դեղապատիճ</t>
  </si>
  <si>
    <t>33651125/511</t>
  </si>
  <si>
    <t xml:space="preserve">Ազիթրոմիցին azithromycin դեղափոշի </t>
  </si>
  <si>
    <t>33611110/502</t>
  </si>
  <si>
    <t xml:space="preserve">Ալյումինիումի հիդրօքսիդ, մագնեզիումի հիդրօքսիդ Aluminium Hydroxide, Magnesium Hydroxide  դեղակախույթ </t>
  </si>
  <si>
    <t>33651163/503</t>
  </si>
  <si>
    <t xml:space="preserve">Ամիկացին 500մգ/ 2 մլ </t>
  </si>
  <si>
    <t>33621390/503</t>
  </si>
  <si>
    <t>Ամիոդարոն</t>
  </si>
  <si>
    <t>ամպուլա</t>
  </si>
  <si>
    <t>33621740/503</t>
  </si>
  <si>
    <t>Ամլոդիպին</t>
  </si>
  <si>
    <t>դեղահատ</t>
  </si>
  <si>
    <t>33691176/559</t>
  </si>
  <si>
    <t xml:space="preserve">Ամոնիակի լծթ.  30 մլ; </t>
  </si>
  <si>
    <t>շշիկ</t>
  </si>
  <si>
    <t>33651111/504</t>
  </si>
  <si>
    <t>Ամօքսիցիլին</t>
  </si>
  <si>
    <t>33651112/503</t>
  </si>
  <si>
    <t>Ամօքսիցիլին, քլավուլանաթթու 1200</t>
  </si>
  <si>
    <t>33651112/505</t>
  </si>
  <si>
    <t>Ամօքսիցիլին, քլավուլանաթթու amoxicillin, clavulanic acid</t>
  </si>
  <si>
    <t>33611350/511</t>
  </si>
  <si>
    <t xml:space="preserve">Ասկորբինաթթու  5մլ </t>
  </si>
  <si>
    <t>33611350/512</t>
  </si>
  <si>
    <t>Ասկորբինաթթու 500 մգ</t>
  </si>
  <si>
    <t>33611130/502</t>
  </si>
  <si>
    <t xml:space="preserve">Ատրոպին (ատրոպինի սուլֆատ) atropine (atropine sulfate) լուծույթ ներարկման 1մգ/մլ, 1մլ </t>
  </si>
  <si>
    <t>33621480/501</t>
  </si>
  <si>
    <t xml:space="preserve">Արգինին  arginine  </t>
  </si>
  <si>
    <t>33661149/502</t>
  </si>
  <si>
    <t>Ացետազոլամիդ</t>
  </si>
  <si>
    <t>33691140/506</t>
  </si>
  <si>
    <t>Ացետիլցիստեին 600մգ</t>
  </si>
  <si>
    <t>33691140/509</t>
  </si>
  <si>
    <t xml:space="preserve">Ացետիլցիստեին acetylcysteine </t>
  </si>
  <si>
    <t>33691140/510</t>
  </si>
  <si>
    <t xml:space="preserve">Ացետիլցիստեին acetylcysteine դեղափոշի </t>
  </si>
  <si>
    <t>33651170/503</t>
  </si>
  <si>
    <t xml:space="preserve">Ացիկլովիր 200 մգ </t>
  </si>
  <si>
    <t>33651170/504</t>
  </si>
  <si>
    <t>Ացիկլովիր 250 մգ ն/ե</t>
  </si>
  <si>
    <t>33651170/506</t>
  </si>
  <si>
    <t>Ացիկլովիր նրբաքսուք</t>
  </si>
  <si>
    <t>33661151/502</t>
  </si>
  <si>
    <t>Ացիկլովիր, acyclovir դեղահատ 400մգ</t>
  </si>
  <si>
    <t>33621440/501</t>
  </si>
  <si>
    <t>Բենդազոլ bendazol լուծույթ մ/մ ներարկման 10մգ/մլ, 1մլ /դիբազոլ</t>
  </si>
  <si>
    <t>33691127/501</t>
  </si>
  <si>
    <t xml:space="preserve">Բենզիլ բենզոատ, Benzyl Benzoate 200մգ/մլ, կիթ (էմուլսիա) </t>
  </si>
  <si>
    <t>33651113/501</t>
  </si>
  <si>
    <t>Բենզիլպենիցիլին (բենզիլպենիցիլին նատրիում) benzylpenicillin (benzylpenicillin sodium) դեղափոշի ներարկման լուծույթի 1000000ՄՄն/ե</t>
  </si>
  <si>
    <t>33621720/501</t>
  </si>
  <si>
    <t>Բիսոպրոլոլ</t>
  </si>
  <si>
    <t>33671126/501</t>
  </si>
  <si>
    <t>Բրոմհեքսին bromhexine դեղահատ 8մգ</t>
  </si>
  <si>
    <t>33651126/501</t>
  </si>
  <si>
    <t>Գենտամիցին  gentamicin լուծույթ ներարկման 40մգ/մլ, 2մլ</t>
  </si>
  <si>
    <t>33621360/501</t>
  </si>
  <si>
    <t xml:space="preserve">Գլիցերոլ glycerol </t>
  </si>
  <si>
    <t>33621360/502</t>
  </si>
  <si>
    <t>Գլիցերոլ glycerol  1.24մգ</t>
  </si>
  <si>
    <t>մոմիկ</t>
  </si>
  <si>
    <t>33611472/501</t>
  </si>
  <si>
    <t>Գլիցերոլ glycerol 2,8գ</t>
  </si>
  <si>
    <t>33611472/502</t>
  </si>
  <si>
    <t>Գլիցերոլ glycerol մ</t>
  </si>
  <si>
    <t>33651230/501</t>
  </si>
  <si>
    <t>Դoքսիցիկլին</t>
  </si>
  <si>
    <t>33691892/501</t>
  </si>
  <si>
    <t xml:space="preserve">Դեսլորատադին  շշիկ </t>
  </si>
  <si>
    <t>33691892/502</t>
  </si>
  <si>
    <t xml:space="preserve">Դեսլորատադին 5 մգ </t>
  </si>
  <si>
    <t>33691176/566</t>
  </si>
  <si>
    <t xml:space="preserve">Դեղձի յուղ </t>
  </si>
  <si>
    <t>33661153/501</t>
  </si>
  <si>
    <t>Դեքսամեթազոն dexamethasone  1մլ</t>
  </si>
  <si>
    <t>33631430/501</t>
  </si>
  <si>
    <t xml:space="preserve">Դեքսկետոպրոֆեն  dexketoprofen լուծույթ </t>
  </si>
  <si>
    <t>33661184/501</t>
  </si>
  <si>
    <t xml:space="preserve">Դեքսմեդետոմիդին dexmedetomidine  </t>
  </si>
  <si>
    <t>33631460/501</t>
  </si>
  <si>
    <t xml:space="preserve">Դեքսպանթենոլ </t>
  </si>
  <si>
    <t>33631310/501</t>
  </si>
  <si>
    <t>Դիկլոֆենակ  diclofenac  12.5մգ</t>
  </si>
  <si>
    <t>33631310/502</t>
  </si>
  <si>
    <t>Դիկլոֆենակ  diclofenac մոմիկ ուղիղաղիքային 25մգ</t>
  </si>
  <si>
    <t>33631310/503</t>
  </si>
  <si>
    <t>Դիկլոֆենակ diclofenac լուծույթ ներարկման 25 մգ/մլ, 3մլ</t>
  </si>
  <si>
    <t>33691731/501</t>
  </si>
  <si>
    <t xml:space="preserve">Դիոսմեկտիտ diosmectite </t>
  </si>
  <si>
    <t>33671130/501</t>
  </si>
  <si>
    <t xml:space="preserve">Դիֆենհիդրամին diphenhydramine 1մլ </t>
  </si>
  <si>
    <t>33611170/501</t>
  </si>
  <si>
    <t xml:space="preserve">Դրոտավերին drotaverine  2մլ </t>
  </si>
  <si>
    <t>33621760/501</t>
  </si>
  <si>
    <t xml:space="preserve">էնալապրիլ </t>
  </si>
  <si>
    <t>33691202/501</t>
  </si>
  <si>
    <t xml:space="preserve">էտամզիլատ etamsylate </t>
  </si>
  <si>
    <t>33621641/501</t>
  </si>
  <si>
    <t>33621641/502</t>
  </si>
  <si>
    <t>Ձեռքերի հականեխիչ</t>
  </si>
  <si>
    <t>33621641/503</t>
  </si>
  <si>
    <t xml:space="preserve">Մաքրող եւ ախտահանող միջոց </t>
  </si>
  <si>
    <t>33621641/504</t>
  </si>
  <si>
    <t>Բարձր կարգի ախտահանող միջոց</t>
  </si>
  <si>
    <t>33621641/505</t>
  </si>
  <si>
    <t xml:space="preserve">Բարձր մակարդակի ախտահանող        
( ԲՄԱ )  և  մանրէազերծող նյութ - Խտանյութ      /Ստերիանոս   կամ համարժեք                </t>
  </si>
  <si>
    <t>33621641/506</t>
  </si>
  <si>
    <t xml:space="preserve">Ախտահանիչ միջոց, խտանյութ՝ նախատեսված մակերեսների ախտահանման և մաքրման համար: Սուրֆանիոս կամ համարժեք </t>
  </si>
  <si>
    <t>33691813/501</t>
  </si>
  <si>
    <t>Թեոֆիլին theophylline 200մգ</t>
  </si>
  <si>
    <t>33631290/501</t>
  </si>
  <si>
    <t>Իբուպրոֆեն</t>
  </si>
  <si>
    <t>Իբուպրոֆեն   ibuprofen լուծույթ 100 մլ</t>
  </si>
  <si>
    <t>33661116/501</t>
  </si>
  <si>
    <t xml:space="preserve">Լիդոկային (լիդոկայինի հիդրոքլորիդ) lidocaine </t>
  </si>
  <si>
    <t>33691715/501</t>
  </si>
  <si>
    <t xml:space="preserve">Լյուբրիկանտ հել </t>
  </si>
  <si>
    <t>33611200/501</t>
  </si>
  <si>
    <t xml:space="preserve">Լոպերամիդ </t>
  </si>
  <si>
    <t>33621510/501</t>
  </si>
  <si>
    <t>Կապտոպրիլ</t>
  </si>
  <si>
    <t>33661117/501</t>
  </si>
  <si>
    <t>Կատվախոտի  հանուկ 20մգ հաբ</t>
  </si>
  <si>
    <t>33661117/502</t>
  </si>
  <si>
    <t>Կատվախոտի հանուկ valeriane extract ոգեթուրմ 200մգ/մլ</t>
  </si>
  <si>
    <t>33661128/501</t>
  </si>
  <si>
    <t>Կարբամազեպին carbamazepine դեղահատ 200մգ</t>
  </si>
  <si>
    <t>33621340/501</t>
  </si>
  <si>
    <t>Կոֆեին նատրիումի բենզոատ caffeine-sodium benzoate</t>
  </si>
  <si>
    <t>33141166/501</t>
  </si>
  <si>
    <t xml:space="preserve">Հեպարին դոնդող արտաքին </t>
  </si>
  <si>
    <t>33691145/501</t>
  </si>
  <si>
    <t xml:space="preserve">Մագնեզիումի սուլֆատ magnesium sulfate, լուծույթ ներարկման, 250մգ/մլ, 5մլ </t>
  </si>
  <si>
    <t>33661127/501</t>
  </si>
  <si>
    <t xml:space="preserve">Մետամիզոլ metamizole </t>
  </si>
  <si>
    <t>33611160/501</t>
  </si>
  <si>
    <t>Մետոկլոպրամիդ metoclopramide  2մլ</t>
  </si>
  <si>
    <t>Մետրոնիդազոլ 250</t>
  </si>
  <si>
    <t>33691112/502</t>
  </si>
  <si>
    <t xml:space="preserve">Մետրոնիդազոլ 500 </t>
  </si>
  <si>
    <t>33651143/501</t>
  </si>
  <si>
    <t xml:space="preserve">Մերոպենեմ meropenem դեղափոշի ն/ե ներարկման լուծույթի 1000մգ </t>
  </si>
  <si>
    <t>33631260/501</t>
  </si>
  <si>
    <t>Յոդ iodine լուծույթ արտաքին կիրառման 50մգ/մլ</t>
  </si>
  <si>
    <t>33691144/501</t>
  </si>
  <si>
    <t>Նատրիումի թիոսուլֆատ,  5մլ</t>
  </si>
  <si>
    <t>33621540/501</t>
  </si>
  <si>
    <t>Պապավերին  papaverine  լուծույթ ներարկման 20մգ/մլ 2մլ ամպուլ</t>
  </si>
  <si>
    <t>33661122/501</t>
  </si>
  <si>
    <t>Պարացետամոլ</t>
  </si>
  <si>
    <t>33661122/502</t>
  </si>
  <si>
    <t>Պարացետամոլ  մոմիկ</t>
  </si>
  <si>
    <t>33661122/503</t>
  </si>
  <si>
    <t xml:space="preserve">Պարացետամոլ paracetamol  100մլ </t>
  </si>
  <si>
    <t>33661122/504</t>
  </si>
  <si>
    <t xml:space="preserve">Պարացետամոլ, Paracetamol, մոմիկներ ուղիղաղիքային </t>
  </si>
  <si>
    <t>33611390/501</t>
  </si>
  <si>
    <t>Պիրիդօքսին pyridoxine լուծույթ ներարկման, 50մգ/մլ, 1մլ</t>
  </si>
  <si>
    <t>33631230/501</t>
  </si>
  <si>
    <t>Պովիդոն յոդ povidone-iodine լուծույթ արտաքին կիրառման 100մգ/մլ</t>
  </si>
  <si>
    <t>33651120/501</t>
  </si>
  <si>
    <t>Պրոկային procaine</t>
  </si>
  <si>
    <t>33691176/567</t>
  </si>
  <si>
    <t xml:space="preserve">Ջրածնի պերօքսիդ 3% 30 -50 ml  </t>
  </si>
  <si>
    <t>33671113/501</t>
  </si>
  <si>
    <t>Սալբուտամոլ (սալբուտամոլ սուլֆատ) salbutamol (salbutamol sulfate) ցողացիր շնչառման, դեղաչափավորված 100մկգ/դեղաչափ, 200 դեղաչափ</t>
  </si>
  <si>
    <t>ցողացիր</t>
  </si>
  <si>
    <t>33611474/501</t>
  </si>
  <si>
    <t>Սիմետիկոն 40մգ/մլ</t>
  </si>
  <si>
    <t>33651131/501</t>
  </si>
  <si>
    <t>Սուլֆամեթօքսազոլ, տրիմեթոպրիմ 480</t>
  </si>
  <si>
    <t>33651131/502</t>
  </si>
  <si>
    <t>Սուլֆամեթօքսազոլ, տրիմեթոպրիմ 960</t>
  </si>
  <si>
    <t>33621620/501</t>
  </si>
  <si>
    <t>Սպիրոնոլակտոն</t>
  </si>
  <si>
    <t>33651157/501</t>
  </si>
  <si>
    <t xml:space="preserve">Ստրեպտոմիցին  streptomycin դեղափոշի  ներարկման լուծույթի, 1000մգ </t>
  </si>
  <si>
    <t>33651137/501</t>
  </si>
  <si>
    <t>Վանկոմիցին  1000մգ, սրվակ</t>
  </si>
  <si>
    <t>33691500/501</t>
  </si>
  <si>
    <t>Տրանեքսամաթթու սրվակ</t>
  </si>
  <si>
    <t>33651118/501</t>
  </si>
  <si>
    <t>Ցեֆտրիաքսոն ceftriaxone դեղափոշի ներարկման լուծույթի, 1000մգ</t>
  </si>
  <si>
    <t>Ցիպրոֆլօքսացին</t>
  </si>
  <si>
    <t>33631200/501</t>
  </si>
  <si>
    <t>Քլորամֆենիկոլ, մեթիլուրացիլ chloramphenicol, methyluracil քսուք արտաքին կիրառման 300մգ/40գ+ 1600մգ/40գ</t>
  </si>
  <si>
    <t>33691236/501</t>
  </si>
  <si>
    <t>Քլորոպիրամին  chloropyramine 1մլ ամպուլ</t>
  </si>
  <si>
    <t>33691236/502</t>
  </si>
  <si>
    <t xml:space="preserve">Քլորոպիրամին  chloropyramine 25 մգ </t>
  </si>
  <si>
    <t>33611100/501</t>
  </si>
  <si>
    <t>Օմեպրազոլ</t>
  </si>
  <si>
    <t>33611120/501</t>
  </si>
  <si>
    <t xml:space="preserve">Ֆամոտիդին famotidine դեղափոշի լիոֆիլացված </t>
  </si>
  <si>
    <t>33651150/501</t>
  </si>
  <si>
    <t>Ֆլուկոնազոլ  fluconazole, լուծույթ կաթիլաներարկման, 2մգ/մլ, 100մլ</t>
  </si>
  <si>
    <t>33671129/501</t>
  </si>
  <si>
    <t xml:space="preserve">ֆուրալգին ականջի կաթիլներ 5 մգ </t>
  </si>
  <si>
    <t>հատ/շշիկ</t>
  </si>
  <si>
    <t>33621590/501</t>
  </si>
  <si>
    <t xml:space="preserve">Ֆուրոսեմիդ furosemide,լուծույթ ներարկման, 10մգ/մլ, 2մլ </t>
  </si>
  <si>
    <t>33651149/501</t>
  </si>
  <si>
    <t xml:space="preserve">Նիստատին </t>
  </si>
  <si>
    <t>33651170/501</t>
  </si>
  <si>
    <t xml:space="preserve">Վալացիկլովիր 500 մգ </t>
  </si>
  <si>
    <t>33691176/568</t>
  </si>
  <si>
    <t xml:space="preserve">Նևիրապին 100 մլ </t>
  </si>
  <si>
    <t>33691141/501</t>
  </si>
  <si>
    <t>Թթվածին բժշկական /հեղուկ/</t>
  </si>
  <si>
    <t xml:space="preserve">Գորգ շեմի </t>
  </si>
  <si>
    <t xml:space="preserve">Գորգ շեմի ռետինե </t>
  </si>
  <si>
    <t>33711210/501</t>
  </si>
  <si>
    <t xml:space="preserve">Դիսպենսեր անձեռոցիկ Z ծալվածքով </t>
  </si>
  <si>
    <t>33761000/501</t>
  </si>
  <si>
    <t>Զուգարանի թուղթ / եռաշերտ /</t>
  </si>
  <si>
    <t>33761100/501</t>
  </si>
  <si>
    <t>Զուգարանի թուղթ/ Կիևյան 65մ/</t>
  </si>
  <si>
    <t>33761300/501</t>
  </si>
  <si>
    <t>Ձեռքի սրբիչ եռաշերտ 17.5մ</t>
  </si>
  <si>
    <t>34921440/501</t>
  </si>
  <si>
    <t>Աղբաման ոտնակով</t>
  </si>
  <si>
    <t>Կահույք</t>
  </si>
  <si>
    <t>39191100/1</t>
  </si>
  <si>
    <t>39221290/1</t>
  </si>
  <si>
    <t>39221350/501</t>
  </si>
  <si>
    <t>Բաժակ մեկանգամյա օգտ</t>
  </si>
  <si>
    <t>39224331/501</t>
  </si>
  <si>
    <t>Դույլ կափարիչով</t>
  </si>
  <si>
    <t>39221480/501</t>
  </si>
  <si>
    <t>Զուգարանի խոզանակ</t>
  </si>
  <si>
    <t>39221420/501</t>
  </si>
  <si>
    <t>Խոզանակ առաստաղի</t>
  </si>
  <si>
    <t>39221490/501</t>
  </si>
  <si>
    <t>Սպունգ սպասք լվանալու</t>
  </si>
  <si>
    <t>39221430/501</t>
  </si>
  <si>
    <t>Ապակի մաքրելու ձողի գլխիկ</t>
  </si>
  <si>
    <t>39221460/1</t>
  </si>
  <si>
    <t>39263420/501</t>
  </si>
  <si>
    <t>Ամրակ 50մմ</t>
  </si>
  <si>
    <t>39241141/502</t>
  </si>
  <si>
    <t>Դանակ՝ գրասենյակային</t>
  </si>
  <si>
    <t>39241210/501</t>
  </si>
  <si>
    <t>Մկրատ, գրասենյակային</t>
  </si>
  <si>
    <t>Առարկաներ կտորից</t>
  </si>
  <si>
    <t>39522330/501</t>
  </si>
  <si>
    <t>Մաքրող կտորներ</t>
  </si>
  <si>
    <t>Կենցաղային տեխնիկա</t>
  </si>
  <si>
    <t>39713410/501</t>
  </si>
  <si>
    <t>Շվաբրայի գլխիկ</t>
  </si>
  <si>
    <t>39713410/502</t>
  </si>
  <si>
    <t>Շվաբրի ձող</t>
  </si>
  <si>
    <t>39831280/501</t>
  </si>
  <si>
    <t>Ապակի մաքրելու միջոց /0.5լ տարայով/</t>
  </si>
  <si>
    <t xml:space="preserve">լ     </t>
  </si>
  <si>
    <t>39839100/501</t>
  </si>
  <si>
    <t xml:space="preserve">Խոզանակով ավել  գոգաթիակով մեծ </t>
  </si>
  <si>
    <t>39831247/501</t>
  </si>
  <si>
    <t>Ժավել /1լ-ոց տարայով/</t>
  </si>
  <si>
    <t>39831247/503</t>
  </si>
  <si>
    <t>Ժավել 5լ</t>
  </si>
  <si>
    <t>39835000/501</t>
  </si>
  <si>
    <t>Հատակ մաքրելու հավաքածու</t>
  </si>
  <si>
    <t>39831100/501</t>
  </si>
  <si>
    <t>Հեղուկ սպասք լվանալու 5կգ</t>
  </si>
  <si>
    <t xml:space="preserve">կգ  </t>
  </si>
  <si>
    <t>39831245/501</t>
  </si>
  <si>
    <t>Հեղուկ օճառ 500մլ</t>
  </si>
  <si>
    <t>39831245/502</t>
  </si>
  <si>
    <t>Հեղուկ օճառ 5կգ</t>
  </si>
  <si>
    <t>39812600/501</t>
  </si>
  <si>
    <t>Մաքրող ախտահանող փոշի</t>
  </si>
  <si>
    <t>39831247/504</t>
  </si>
  <si>
    <t>Մաքրող, ախտահանող գել զուգարանի</t>
  </si>
  <si>
    <t xml:space="preserve">լիտր </t>
  </si>
  <si>
    <t>39831247/505</t>
  </si>
  <si>
    <t>Սպիտակկեցնող միջոց ACE 1լ</t>
  </si>
  <si>
    <t>39811100/501</t>
  </si>
  <si>
    <t>Օդի թարմացուցիչներ</t>
  </si>
  <si>
    <t>Մեխանիկական էներգիայի արտադրման և օգտագործման մեքենաներ</t>
  </si>
  <si>
    <t>42131490/501</t>
  </si>
  <si>
    <t>Սիֆոն լվացարանի /ուղիղ/</t>
  </si>
  <si>
    <t>42131100/501</t>
  </si>
  <si>
    <t>Ջրի փականի միջուկ/ կես պտույտ, հաստ/</t>
  </si>
  <si>
    <t>42131100/502</t>
  </si>
  <si>
    <t xml:space="preserve">Ջրի փականի միջուկ </t>
  </si>
  <si>
    <t>Հաստոցներ</t>
  </si>
  <si>
    <t>42671180/501</t>
  </si>
  <si>
    <t>Խոտհնձիչի բարաբան</t>
  </si>
  <si>
    <t>42711170/1</t>
  </si>
  <si>
    <t>Լվացքի մեքենա</t>
  </si>
  <si>
    <t>44161230/501</t>
  </si>
  <si>
    <t>Ճկուն խողովակ Լ-60</t>
  </si>
  <si>
    <t>44161230/502</t>
  </si>
  <si>
    <t>ճկուն մետաղական խողովակ 2 L-60/ տաք և սառը ջրի/</t>
  </si>
  <si>
    <t>44161230/503</t>
  </si>
  <si>
    <t>ճկուն մետաղական խողովակ L-90</t>
  </si>
  <si>
    <t>44111413/501</t>
  </si>
  <si>
    <t>Լատեքսային ներկ /10լ տարայով/</t>
  </si>
  <si>
    <t>լիտր= կիլոգրամ</t>
  </si>
  <si>
    <t>Կառույցների հետ կապված արտադրանք</t>
  </si>
  <si>
    <t>44221111/501</t>
  </si>
  <si>
    <t>Պատուհանի պետլի</t>
  </si>
  <si>
    <t>44221161/501</t>
  </si>
  <si>
    <t>Եվրո դռան պետլի</t>
  </si>
  <si>
    <t>44411110/501</t>
  </si>
  <si>
    <t>Ծորակ 1տ. Արմնկային</t>
  </si>
  <si>
    <t>44411120/501</t>
  </si>
  <si>
    <t>Ծորակ 2տ արմնկային</t>
  </si>
  <si>
    <t>44411741/501</t>
  </si>
  <si>
    <t>Կոնքամանի բաչոկի պապլավոկ/ ուղիղ/</t>
  </si>
  <si>
    <t>44411741/502</t>
  </si>
  <si>
    <t>Կոնքամանի բաչոկի պապլավոկ/ թեք/</t>
  </si>
  <si>
    <t>44411741/503</t>
  </si>
  <si>
    <t>Սանհանգույցի ջրի բաքի մեխանիզմ</t>
  </si>
  <si>
    <t>44411751/501</t>
  </si>
  <si>
    <t>Զուգարանի բաչոկի սեղմակ</t>
  </si>
  <si>
    <t>44411720/503</t>
  </si>
  <si>
    <t>Ցնցուղի ճկուն խողովակ</t>
  </si>
  <si>
    <t>44411720/504</t>
  </si>
  <si>
    <t>Ցնցուղ ծորակով</t>
  </si>
  <si>
    <t>44521120/501</t>
  </si>
  <si>
    <t xml:space="preserve">Դռան փական </t>
  </si>
  <si>
    <t>44521120/502</t>
  </si>
  <si>
    <t>Դռան փական</t>
  </si>
  <si>
    <t>44521121/501</t>
  </si>
  <si>
    <t xml:space="preserve">Դռան փականի միջուկ </t>
  </si>
  <si>
    <t>44521230/501</t>
  </si>
  <si>
    <t>Սկոբա հոսանքալարի տուփով</t>
  </si>
  <si>
    <t>44900000</t>
  </si>
  <si>
    <t>Շինարարական քարեր, կրաքար, գիպս և թերթաքար</t>
  </si>
  <si>
    <t>44921500/501</t>
  </si>
  <si>
    <t xml:space="preserve">Գիպսոնիտ /30կգ պարկով/ </t>
  </si>
  <si>
    <t>կիլոգրամ</t>
  </si>
  <si>
    <t>44921500/502</t>
  </si>
  <si>
    <t>Ծեփամածիկ գիպսային / 30կգ պարկով/</t>
  </si>
  <si>
    <t>Անձնական խնամքի պարագաներ</t>
  </si>
  <si>
    <t>Զանազան տրանսպորտային սարքեր և պահեստամասեր</t>
  </si>
  <si>
    <t>Պատերի երեսպատման թղթե կամ ստվարաթղթե պաստառներ</t>
  </si>
  <si>
    <t>Կահավորանք</t>
  </si>
  <si>
    <t>Թեյնիկ</t>
  </si>
  <si>
    <t>Վրձին նկարչական</t>
  </si>
  <si>
    <t>Մաքրող և փայլեցնող արտադրանք</t>
  </si>
  <si>
    <t>Մանածագործական արտադրանքի, հագուստի և կաշվե արտադրանքի արտադրման մեքենաներ</t>
  </si>
  <si>
    <t>Մալուխներ , մետաղալարեր և հարակից արտադրանքներ</t>
  </si>
  <si>
    <t>Զանազան պատրաստի արտադրանք և հարակից ապրանքներ</t>
  </si>
  <si>
    <t>Գործիքներ, փականներ , բանալիներ, կախիչներ, ամրացնող դետալներ , շղթաներ և զսպանակներ</t>
  </si>
  <si>
    <t>Ծառայություններ</t>
  </si>
  <si>
    <t>50100000</t>
  </si>
  <si>
    <t>Փոխադրամիջոցների և հարակից սարքերի վերանորոգման, պահպանման և դրանց հետ կապված ծառայություններ</t>
  </si>
  <si>
    <t>50111130/501</t>
  </si>
  <si>
    <t>Ավտոմեքենաների վերանորոգման  ծառայություններ</t>
  </si>
  <si>
    <t>ԳՀ</t>
  </si>
  <si>
    <t>դրամ</t>
  </si>
  <si>
    <t>50111130/502</t>
  </si>
  <si>
    <t>50111130/503</t>
  </si>
  <si>
    <t>50111130/504</t>
  </si>
  <si>
    <t>50111130/505</t>
  </si>
  <si>
    <t>50111130/506</t>
  </si>
  <si>
    <t>50111130/507</t>
  </si>
  <si>
    <t>50111130/508</t>
  </si>
  <si>
    <t>50111130/509</t>
  </si>
  <si>
    <t>50111130/510</t>
  </si>
  <si>
    <t>50111130/511</t>
  </si>
  <si>
    <t>Շինարարական նյութեր և հարակից արտադրանք</t>
  </si>
  <si>
    <t>Անձնական համակարգիչներին, գրասենյակային սարքերին, հեռահաղորդակցման և տեսաձայնային սարքերին առնչվող վերանորոգման, պահպանման և հարակից ծառայություններ</t>
  </si>
  <si>
    <t>50311120/1</t>
  </si>
  <si>
    <t>Համակարգչային սարքերի պահպանման և վերանորոգման ծառայություններ</t>
  </si>
  <si>
    <t>1</t>
  </si>
  <si>
    <t>66511170/501</t>
  </si>
  <si>
    <t>Հաշվապահական և աուդիտորական ծառայություններ</t>
  </si>
  <si>
    <t>Աուդիտորական ծառայություն</t>
  </si>
  <si>
    <t>Տպագրական և դրան առնչվող ծառայություններ</t>
  </si>
  <si>
    <t>Այլ պոլիգրաֆիական  արտադրանքի  տպագրման  ծառայություն</t>
  </si>
  <si>
    <t>980,000</t>
  </si>
  <si>
    <t>Զանազան բիզնես և բիզնեսին առնչվող ծառայություններ</t>
  </si>
  <si>
    <t>Գրքի կազմման ծառայություններ</t>
  </si>
  <si>
    <t>Աղբի և թափոնների հետ կապված ծառայություններ</t>
  </si>
  <si>
    <t>90521300/501</t>
  </si>
  <si>
    <t>Բժշկական թափոնների ոչնչացման ծառայություններ</t>
  </si>
  <si>
    <t>Զանազան ծառայություններ</t>
  </si>
  <si>
    <t>98311120/501</t>
  </si>
  <si>
    <t>Լվացքի ծառայություն</t>
  </si>
  <si>
    <t xml:space="preserve">Ապահովագրական և կենսաթոշակային ծառայություններ </t>
  </si>
  <si>
    <t>Ֆինանսավորման աղբյուրը`  Գլոբալ հիմնադրամի աջակցությամբ իրականացվող «ՀՀ-ում ՄԻԱՎ/ՁԻԱՀ-ի դեմ պայքարի ազգային ծրագրին աջակցություն» դրամաշնորհային ծրագիր</t>
  </si>
  <si>
    <t>Ապրանքներ</t>
  </si>
  <si>
    <t>18900000</t>
  </si>
  <si>
    <t>Ճամփորդական պայուսակներ, թամբագործական արտադրանք, պարկեր և պայուսակներ</t>
  </si>
  <si>
    <t>18931210/1</t>
  </si>
  <si>
    <t>Թղթյա տոպրակներ</t>
  </si>
  <si>
    <t>30211200/1</t>
  </si>
  <si>
    <t>Դյուրակիր համակարգիչ</t>
  </si>
  <si>
    <t>55500000</t>
  </si>
  <si>
    <t>55521400/2</t>
  </si>
  <si>
    <t>60110000/1</t>
  </si>
  <si>
    <t>60400000</t>
  </si>
  <si>
    <t>60411200/1</t>
  </si>
  <si>
    <t>60411200/2</t>
  </si>
  <si>
    <t>60411200/3</t>
  </si>
  <si>
    <t>60411200/4</t>
  </si>
  <si>
    <t>70311200/1</t>
  </si>
  <si>
    <t>Ճաշարանային և հանրային սննդի կազմակերպման ծառայություններ</t>
  </si>
  <si>
    <t>Ճաշկերույթների կազմակերպում</t>
  </si>
  <si>
    <t>Ավտոմոբիլային փոխադրամիջոցների ծառայություններ</t>
  </si>
  <si>
    <t>Օդային տրանսպորտի ծառայություններ</t>
  </si>
  <si>
    <t>Կանոնավոր օդային փոփոխման ծառայություն /ավիատոմսի ամրագրում,չեղարկում/</t>
  </si>
  <si>
    <t>Անշարժ գույքի գործակալություն՝վարձատրությամբ կամ պայմանագրային հիմունքներով իրականացվող ծառայություններ</t>
  </si>
  <si>
    <t>Տարածքների վարձակալության ծառայություններ</t>
  </si>
  <si>
    <t xml:space="preserve">Փոխադրամիջոցների հետ կապված ապահովագրական ծառայություններ </t>
  </si>
  <si>
    <t>Շրջակա միջավայրի ախտահանիչ քլոր</t>
  </si>
  <si>
    <t>39531800/501</t>
  </si>
  <si>
    <t>39531800/502</t>
  </si>
  <si>
    <t>Հակասառիչ հեղուկ</t>
  </si>
  <si>
    <t>Սկավառակ MY MEDIA CDR /50հատանոց/</t>
  </si>
  <si>
    <t>30237411/501</t>
  </si>
  <si>
    <t>30237460/501</t>
  </si>
  <si>
    <t>Համակարգչային մկնիկ</t>
  </si>
  <si>
    <t>Ստեղնաշար</t>
  </si>
  <si>
    <t>30232320/501</t>
  </si>
  <si>
    <t>30199761/501</t>
  </si>
  <si>
    <t>Ջերմայինփոխանցումով պիտակ 43*25/1000</t>
  </si>
  <si>
    <t>Ցնցուղ BT</t>
  </si>
  <si>
    <t>44411720/502</t>
  </si>
  <si>
    <t>44411418/501</t>
  </si>
  <si>
    <t>44411418/505</t>
  </si>
  <si>
    <t>44411418/503</t>
  </si>
  <si>
    <t>44411418/ 504</t>
  </si>
  <si>
    <t>Խցան 1/2 դրսի</t>
  </si>
  <si>
    <t>Խցան 1/2 ներսի</t>
  </si>
  <si>
    <t>Խցան 3/4 դրսի</t>
  </si>
  <si>
    <t>Խցան 3/4 ներսի</t>
  </si>
  <si>
    <t>400</t>
  </si>
  <si>
    <t>440</t>
  </si>
  <si>
    <t>128</t>
  </si>
  <si>
    <t>19600000</t>
  </si>
  <si>
    <t>Աղբի տոպրակ 120լ սև գույնի /10 հատանոց/</t>
  </si>
  <si>
    <t>19641000/501</t>
  </si>
  <si>
    <t>19642000/501</t>
  </si>
  <si>
    <t>Պոլիէթիլենային պարկ , սննդային</t>
  </si>
  <si>
    <t>44411720/501</t>
  </si>
  <si>
    <t>Կոնքամանի կափարիչ</t>
  </si>
  <si>
    <t>19642000/502</t>
  </si>
  <si>
    <t>Պոլիէթիլենային պարկ,սննդային (զիպ փականով)</t>
  </si>
  <si>
    <t>750</t>
  </si>
  <si>
    <t>19641000/502</t>
  </si>
  <si>
    <t>Աղբի տոպրակ 30լ սև գույնի /30 հատանոց/</t>
  </si>
  <si>
    <t>19641000/503</t>
  </si>
  <si>
    <t>Աղբի տոպրակ 60 լ սև գույնի /20 հատանոց/</t>
  </si>
  <si>
    <t>33141400/501</t>
  </si>
  <si>
    <t>33141156/501</t>
  </si>
  <si>
    <t>33131300/501</t>
  </si>
  <si>
    <t>33131300/502</t>
  </si>
  <si>
    <t>33141410/501</t>
  </si>
  <si>
    <t>33141410/502</t>
  </si>
  <si>
    <t>33141211/675</t>
  </si>
  <si>
    <t>33141211/676</t>
  </si>
  <si>
    <t xml:space="preserve">Minoclair լուծույթ </t>
  </si>
  <si>
    <t xml:space="preserve">Whtediff լուծույթ </t>
  </si>
  <si>
    <t xml:space="preserve">Cleaner լուծույթ </t>
  </si>
  <si>
    <t>Ներարկիչ  1 մլ</t>
  </si>
  <si>
    <t xml:space="preserve">Ներարկիչ  2 մլ </t>
  </si>
  <si>
    <t xml:space="preserve">Ներարկիչ  3 մլ </t>
  </si>
  <si>
    <t xml:space="preserve">Ներարկիչ  5 մլ </t>
  </si>
  <si>
    <t xml:space="preserve">Ներարկիչ  10 մլ </t>
  </si>
  <si>
    <t>Կվետիապին 25 մգ</t>
  </si>
  <si>
    <t>33691176/502</t>
  </si>
  <si>
    <t>33621470/501</t>
  </si>
  <si>
    <t>Մօքսոնիդին , Ֆիզիոտենզ կամ համարժեք</t>
  </si>
  <si>
    <t>33691176/501</t>
  </si>
  <si>
    <t>Արհեստական երիկամ</t>
  </si>
  <si>
    <t>33671115/501</t>
  </si>
  <si>
    <t xml:space="preserve">Նովոկային </t>
  </si>
  <si>
    <t>Պանտոպրազոլ 40մգ ներարկման</t>
  </si>
  <si>
    <t>33611470/501</t>
  </si>
  <si>
    <t>39711290/1</t>
  </si>
  <si>
    <t>Միկրոալիքային վառարաններ</t>
  </si>
  <si>
    <t xml:space="preserve">       հատ</t>
  </si>
  <si>
    <t>39714200/1</t>
  </si>
  <si>
    <t>Օդորակիչ</t>
  </si>
  <si>
    <t>85100000</t>
  </si>
  <si>
    <t>Առողջապահության ոլորտում իրականցվող ծառայություններ</t>
  </si>
  <si>
    <t>Ամբուլատոր բժշկական ծառայություն</t>
  </si>
  <si>
    <t>85121120/1</t>
  </si>
  <si>
    <t>79971120/1</t>
  </si>
  <si>
    <t xml:space="preserve">79821200/1 </t>
  </si>
  <si>
    <t>79211150/1</t>
  </si>
  <si>
    <t>39711290/2</t>
  </si>
  <si>
    <t>50111180/1</t>
  </si>
  <si>
    <t>Ավտոլվացման և նմանատիպ ծառայություններ</t>
  </si>
  <si>
    <t>50111300/1</t>
  </si>
  <si>
    <t>Անվադողերի վերանորոգման ծառայություննր, ներառյալ մոնտաժում և հավասարակշռում</t>
  </si>
  <si>
    <t>09134200/501</t>
  </si>
  <si>
    <t>Դիզելային վառելիք /ամառային/</t>
  </si>
  <si>
    <t>Բժշկական թթվածին</t>
  </si>
  <si>
    <t>44111413/1</t>
  </si>
  <si>
    <t>Յուղաներկ</t>
  </si>
  <si>
    <t>90400000</t>
  </si>
  <si>
    <t>45200000</t>
  </si>
  <si>
    <t>90441100/1</t>
  </si>
  <si>
    <t>Կոյուղու հետ կապված ծառայություններ</t>
  </si>
  <si>
    <t>Կեղտաջրերի հեռացման հորերի մաքրման ծառայություններ</t>
  </si>
  <si>
    <t>Շենքերի,շինությունների կամ դրանց մասերի հետ կապված աշխատանքներ</t>
  </si>
  <si>
    <t>45231152/1</t>
  </si>
  <si>
    <t>Շինարարական աշխատանքներ կոյուղու խողովակների համար</t>
  </si>
  <si>
    <t>3450000</t>
  </si>
  <si>
    <t>34351200/1</t>
  </si>
  <si>
    <t>34351200/2</t>
  </si>
  <si>
    <t>34351200/3</t>
  </si>
  <si>
    <t>Ավտոմեքենաների անիվներ</t>
  </si>
  <si>
    <t>17000</t>
  </si>
  <si>
    <t>19000</t>
  </si>
  <si>
    <t>4</t>
  </si>
  <si>
    <t>Մեքենաների և դրանց շարժիչների մասեր և պարագաներ</t>
  </si>
  <si>
    <t>42900000</t>
  </si>
  <si>
    <t>Ընդհանուր և հատուկ օգտագործման զանազան մեքենաներ</t>
  </si>
  <si>
    <t>42911140/1</t>
  </si>
  <si>
    <t>Ջրի զտման սարքավորումներ</t>
  </si>
  <si>
    <t>17.07.2025թ․   Ա. Օհանյան_______________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</si>
</sst>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\ _֏_-;\-* #,##0.0\ _֏_-;_-* &quot;-&quot;??\ _֏_-;_-@_-"/>
    <numFmt numFmtId="165" formatCode="0.0"/>
  </numFmts>
  <fonts count="14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0"/>
      <name val="Arial Armenian"/>
      <family val="2"/>
    </font>
    <font>
      <sz val="11"/>
      <color indexed="8"/>
      <name val="Calibri"/>
      <family val="2"/>
    </font>
    <font>
      <b/>
      <u/>
      <sz val="10"/>
      <color theme="1"/>
      <name val="GHEA Grapalat"/>
      <family val="3"/>
    </font>
    <font>
      <sz val="10"/>
      <color theme="1"/>
      <name val="GHEA Grapalat"/>
      <family val="3"/>
    </font>
    <font>
      <b/>
      <sz val="10"/>
      <color theme="1"/>
      <name val="GHEA Grapalat"/>
      <family val="3"/>
    </font>
    <font>
      <b/>
      <i/>
      <sz val="10"/>
      <color theme="1"/>
      <name val="GHEA Grapalat"/>
      <family val="3"/>
    </font>
    <font>
      <i/>
      <sz val="10"/>
      <color theme="1"/>
      <name val="GHEA Grapalat"/>
      <family val="3"/>
    </font>
    <font>
      <sz val="8"/>
      <name val="Calibri"/>
      <family val="2"/>
      <scheme val="minor"/>
    </font>
    <font>
      <b/>
      <sz val="11"/>
      <color theme="1"/>
      <name val="GHEA Grapalat"/>
      <family val="3"/>
    </font>
    <font>
      <sz val="11"/>
      <name val="Calibri"/>
      <family val="2"/>
    </font>
    <font>
      <sz val="11"/>
      <name val="Arial LatArm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0" borderId="0"/>
    <xf numFmtId="0" fontId="4" fillId="0" borderId="0"/>
    <xf numFmtId="0" fontId="3" fillId="0" borderId="0"/>
  </cellStyleXfs>
  <cellXfs count="106">
    <xf numFmtId="0" fontId="0" fillId="0" borderId="0" xfId="0"/>
    <xf numFmtId="49" fontId="5" fillId="5" borderId="1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4" borderId="0" xfId="0" applyFont="1" applyFill="1" applyAlignment="1">
      <alignment horizontal="center" vertical="center"/>
    </xf>
    <xf numFmtId="1" fontId="6" fillId="4" borderId="0" xfId="0" applyNumberFormat="1" applyFont="1" applyFill="1" applyAlignment="1">
      <alignment horizontal="center" vertical="center"/>
    </xf>
    <xf numFmtId="2" fontId="6" fillId="4" borderId="0" xfId="0" applyNumberFormat="1" applyFont="1" applyFill="1" applyAlignment="1">
      <alignment horizontal="center" vertical="center"/>
    </xf>
    <xf numFmtId="0" fontId="6" fillId="4" borderId="0" xfId="0" applyFont="1" applyFill="1" applyAlignment="1">
      <alignment horizontal="left" vertical="center"/>
    </xf>
    <xf numFmtId="0" fontId="7" fillId="5" borderId="1" xfId="4" applyFont="1" applyFill="1" applyBorder="1" applyAlignment="1">
      <alignment horizontal="center" vertical="center" wrapText="1"/>
    </xf>
    <xf numFmtId="0" fontId="7" fillId="5" borderId="4" xfId="4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7" fillId="0" borderId="2" xfId="4" applyFont="1" applyBorder="1" applyAlignment="1">
      <alignment horizontal="center" vertical="center" wrapText="1"/>
    </xf>
    <xf numFmtId="0" fontId="7" fillId="0" borderId="6" xfId="4" applyFont="1" applyBorder="1" applyAlignment="1">
      <alignment horizontal="center" vertical="center" wrapText="1"/>
    </xf>
    <xf numFmtId="0" fontId="7" fillId="0" borderId="3" xfId="4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1" fontId="6" fillId="0" borderId="0" xfId="0" applyNumberFormat="1" applyFont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5" borderId="4" xfId="1" applyFont="1" applyFill="1" applyBorder="1" applyAlignment="1">
      <alignment horizontal="center" vertical="center" wrapText="1"/>
    </xf>
    <xf numFmtId="3" fontId="7" fillId="5" borderId="4" xfId="2" applyNumberFormat="1" applyFont="1" applyFill="1" applyBorder="1" applyAlignment="1">
      <alignment horizontal="center" vertical="center" wrapText="1"/>
    </xf>
    <xf numFmtId="1" fontId="7" fillId="5" borderId="5" xfId="4" applyNumberFormat="1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/>
    </xf>
    <xf numFmtId="49" fontId="5" fillId="5" borderId="1" xfId="0" applyNumberFormat="1" applyFont="1" applyFill="1" applyBorder="1" applyAlignment="1">
      <alignment horizontal="center" vertical="center"/>
    </xf>
    <xf numFmtId="164" fontId="6" fillId="5" borderId="1" xfId="0" applyNumberFormat="1" applyFont="1" applyFill="1" applyBorder="1" applyAlignment="1">
      <alignment horizontal="center"/>
    </xf>
    <xf numFmtId="49" fontId="5" fillId="5" borderId="1" xfId="0" applyNumberFormat="1" applyFont="1" applyFill="1" applyBorder="1" applyAlignment="1">
      <alignment horizontal="left"/>
    </xf>
    <xf numFmtId="49" fontId="5" fillId="5" borderId="1" xfId="0" applyNumberFormat="1" applyFont="1" applyFill="1" applyBorder="1" applyAlignment="1">
      <alignment horizontal="left" wrapText="1"/>
    </xf>
    <xf numFmtId="49" fontId="5" fillId="5" borderId="1" xfId="0" applyNumberFormat="1" applyFont="1" applyFill="1" applyBorder="1" applyAlignment="1">
      <alignment horizontal="left" vertical="center"/>
    </xf>
    <xf numFmtId="49" fontId="5" fillId="5" borderId="1" xfId="0" applyNumberFormat="1" applyFont="1" applyFill="1" applyBorder="1" applyAlignment="1">
      <alignment horizontal="left" vertical="center" wrapText="1"/>
    </xf>
    <xf numFmtId="49" fontId="5" fillId="5" borderId="3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49" fontId="5" fillId="5" borderId="3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/>
    </xf>
    <xf numFmtId="0" fontId="7" fillId="0" borderId="6" xfId="4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49" fontId="5" fillId="5" borderId="3" xfId="0" applyNumberFormat="1" applyFont="1" applyFill="1" applyBorder="1" applyAlignment="1">
      <alignment horizontal="left" vertical="center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left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/>
    </xf>
    <xf numFmtId="0" fontId="6" fillId="0" borderId="1" xfId="0" applyFont="1" applyBorder="1" applyAlignment="1">
      <alignment horizontal="left" wrapText="1"/>
    </xf>
    <xf numFmtId="164" fontId="6" fillId="0" borderId="1" xfId="0" applyNumberFormat="1" applyFont="1" applyBorder="1" applyAlignment="1">
      <alignment horizontal="right"/>
    </xf>
    <xf numFmtId="49" fontId="5" fillId="5" borderId="1" xfId="0" applyNumberFormat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5" borderId="1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49" fontId="5" fillId="5" borderId="3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/>
    </xf>
    <xf numFmtId="164" fontId="6" fillId="5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11" fillId="0" borderId="0" xfId="0" applyFont="1"/>
    <xf numFmtId="0" fontId="6" fillId="0" borderId="2" xfId="0" applyFont="1" applyBorder="1" applyAlignment="1">
      <alignment horizontal="center" vertical="center"/>
    </xf>
    <xf numFmtId="0" fontId="6" fillId="0" borderId="6" xfId="0" applyFont="1" applyBorder="1" applyAlignment="1">
      <alignment horizontal="left"/>
    </xf>
    <xf numFmtId="0" fontId="6" fillId="0" borderId="4" xfId="0" applyFont="1" applyBorder="1" applyAlignment="1">
      <alignment horizontal="center"/>
    </xf>
    <xf numFmtId="49" fontId="5" fillId="5" borderId="1" xfId="0" applyNumberFormat="1" applyFont="1" applyFill="1" applyBorder="1" applyAlignment="1">
      <alignment vertical="center"/>
    </xf>
    <xf numFmtId="0" fontId="6" fillId="0" borderId="8" xfId="0" applyFont="1" applyBorder="1" applyAlignment="1">
      <alignment horizontal="center"/>
    </xf>
    <xf numFmtId="0" fontId="6" fillId="0" borderId="3" xfId="0" applyFont="1" applyBorder="1" applyAlignment="1">
      <alignment horizontal="left"/>
    </xf>
    <xf numFmtId="49" fontId="12" fillId="0" borderId="0" xfId="0" applyNumberFormat="1" applyFont="1" applyAlignment="1">
      <alignment horizontal="left"/>
    </xf>
    <xf numFmtId="0" fontId="13" fillId="0" borderId="0" xfId="0" applyFont="1"/>
    <xf numFmtId="49" fontId="6" fillId="0" borderId="1" xfId="0" applyNumberFormat="1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6" fillId="0" borderId="6" xfId="0" applyFont="1" applyBorder="1" applyAlignment="1">
      <alignment horizontal="right"/>
    </xf>
    <xf numFmtId="0" fontId="6" fillId="0" borderId="3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7" fillId="5" borderId="1" xfId="4" applyFont="1" applyFill="1" applyBorder="1" applyAlignment="1">
      <alignment horizontal="center" vertical="center" wrapText="1"/>
    </xf>
    <xf numFmtId="0" fontId="7" fillId="5" borderId="2" xfId="4" applyFont="1" applyFill="1" applyBorder="1" applyAlignment="1">
      <alignment horizontal="center" vertical="center" wrapText="1"/>
    </xf>
    <xf numFmtId="0" fontId="7" fillId="5" borderId="6" xfId="4" applyFont="1" applyFill="1" applyBorder="1" applyAlignment="1">
      <alignment horizontal="center" vertical="center" wrapText="1"/>
    </xf>
    <xf numFmtId="0" fontId="7" fillId="5" borderId="3" xfId="4" applyFont="1" applyFill="1" applyBorder="1" applyAlignment="1">
      <alignment horizontal="center" vertical="center" wrapText="1"/>
    </xf>
    <xf numFmtId="0" fontId="8" fillId="0" borderId="0" xfId="3" applyFont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/>
    </xf>
    <xf numFmtId="0" fontId="6" fillId="4" borderId="0" xfId="0" applyFont="1" applyFill="1" applyAlignment="1">
      <alignment horizontal="left" vertical="center"/>
    </xf>
    <xf numFmtId="0" fontId="7" fillId="5" borderId="6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49" fontId="5" fillId="5" borderId="6" xfId="0" applyNumberFormat="1" applyFont="1" applyFill="1" applyBorder="1" applyAlignment="1">
      <alignment horizontal="center" vertical="center" wrapText="1"/>
    </xf>
    <xf numFmtId="49" fontId="5" fillId="5" borderId="3" xfId="0" applyNumberFormat="1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right"/>
    </xf>
    <xf numFmtId="0" fontId="7" fillId="5" borderId="1" xfId="0" applyFont="1" applyFill="1" applyBorder="1" applyAlignment="1">
      <alignment horizontal="center"/>
    </xf>
  </cellXfs>
  <cellStyles count="6">
    <cellStyle name="Bad" xfId="2" builtinId="27"/>
    <cellStyle name="Good" xfId="1" builtinId="26"/>
    <cellStyle name="Normal" xfId="0" builtinId="0"/>
    <cellStyle name="Normal 2" xfId="4" xr:uid="{7E0DAFD7-1293-4367-82C8-74BE24D6F8EC}"/>
    <cellStyle name="Normal 4" xfId="5" xr:uid="{E5ABD534-05E4-45D8-9862-0DB378350E3B}"/>
    <cellStyle name="Normal 7" xfId="3" xr:uid="{B72EC87A-278B-4950-BC14-468FA88FE2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_rels/vmlDrawing1.vml.rels><?xml version="1.0" encoding="UTF-8" standalone="yes"?><Relationships xmlns="http://schemas.openxmlformats.org/package/2006/relationships"><Relationship Id="rId1" Target="../media/image1.emf" Type="http://schemas.openxmlformats.org/officeDocument/2006/relationships/imag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801"/>
  <sheetViews>
    <sheetView tabSelected="1" zoomScaleNormal="100" workbookViewId="0">
      <selection activeCell="C4" sqref="C4:H4"/>
    </sheetView>
  </sheetViews>
  <sheetFormatPr defaultColWidth="9.1328125" defaultRowHeight="15"/>
  <cols>
    <col min="1" max="1" width="5.54296875" style="2" customWidth="1"/>
    <col min="2" max="2" width="18" style="16" customWidth="1"/>
    <col min="3" max="3" width="62.40625" style="40" customWidth="1"/>
    <col min="4" max="4" width="12.40625" style="2" customWidth="1"/>
    <col min="5" max="5" width="13.86328125" style="2" customWidth="1"/>
    <col min="6" max="6" width="14.86328125" style="2" customWidth="1"/>
    <col min="7" max="7" width="12.26953125" style="2" customWidth="1"/>
    <col min="8" max="8" width="13.1328125" style="2" customWidth="1"/>
    <col min="9" max="9" width="9.1328125" style="15"/>
    <col min="10" max="10" width="10.1328125" style="15" customWidth="1"/>
    <col min="11" max="16384" width="9.1328125" style="15"/>
  </cols>
  <sheetData>
    <row r="2" spans="1:8">
      <c r="B2" s="14"/>
      <c r="C2" s="35"/>
      <c r="D2" s="14"/>
      <c r="E2" s="92" t="s">
        <v>0</v>
      </c>
      <c r="F2" s="92"/>
      <c r="G2" s="92"/>
      <c r="H2" s="92"/>
    </row>
    <row r="3" spans="1:8" ht="27.75" customHeight="1">
      <c r="B3" s="93" t="s">
        <v>1</v>
      </c>
      <c r="C3" s="93"/>
      <c r="D3" s="93"/>
      <c r="E3" s="93"/>
      <c r="F3" s="93"/>
      <c r="G3" s="93"/>
      <c r="H3" s="93"/>
    </row>
    <row r="4" spans="1:8" ht="38.25" customHeight="1">
      <c r="B4" s="3"/>
      <c r="C4" s="93" t="s">
        <v>1356</v>
      </c>
      <c r="D4" s="93"/>
      <c r="E4" s="93"/>
      <c r="F4" s="93"/>
      <c r="G4" s="93"/>
      <c r="H4" s="93"/>
    </row>
    <row r="5" spans="1:8" ht="22.5" customHeight="1">
      <c r="B5" s="3"/>
      <c r="C5" s="94" t="s">
        <v>2</v>
      </c>
      <c r="D5" s="94"/>
      <c r="E5" s="94"/>
      <c r="F5" s="94"/>
      <c r="G5" s="94"/>
      <c r="H5" s="94"/>
    </row>
    <row r="6" spans="1:8">
      <c r="B6" s="3"/>
      <c r="C6" s="36"/>
      <c r="D6" s="16"/>
      <c r="E6" s="14"/>
      <c r="F6" s="16"/>
      <c r="G6" s="17"/>
      <c r="H6" s="18"/>
    </row>
    <row r="7" spans="1:8">
      <c r="B7" s="3" t="s">
        <v>20</v>
      </c>
      <c r="C7" s="6"/>
      <c r="D7" s="3"/>
      <c r="E7" s="3"/>
      <c r="F7" s="3"/>
      <c r="G7" s="4"/>
      <c r="H7" s="5"/>
    </row>
    <row r="8" spans="1:8">
      <c r="B8" s="95" t="s">
        <v>21</v>
      </c>
      <c r="C8" s="95"/>
      <c r="D8" s="3"/>
      <c r="E8" s="3"/>
      <c r="F8" s="3"/>
      <c r="G8" s="4" t="s">
        <v>3</v>
      </c>
      <c r="H8" s="5"/>
    </row>
    <row r="9" spans="1:8">
      <c r="B9" s="33" t="s">
        <v>4</v>
      </c>
      <c r="C9" s="95" t="s">
        <v>5</v>
      </c>
      <c r="D9" s="95"/>
      <c r="E9" s="95"/>
      <c r="F9" s="95"/>
      <c r="G9" s="95"/>
      <c r="H9" s="95"/>
    </row>
    <row r="10" spans="1:8">
      <c r="B10" s="91" t="s">
        <v>22</v>
      </c>
      <c r="C10" s="91"/>
      <c r="D10" s="91"/>
      <c r="E10" s="91"/>
      <c r="F10" s="91"/>
      <c r="G10" s="91"/>
      <c r="H10" s="91"/>
    </row>
    <row r="11" spans="1:8" ht="15" customHeight="1">
      <c r="A11" s="87" t="s">
        <v>6</v>
      </c>
      <c r="B11" s="87"/>
      <c r="C11" s="87"/>
      <c r="D11" s="87"/>
      <c r="E11" s="87"/>
      <c r="F11" s="87"/>
      <c r="G11" s="87"/>
      <c r="H11" s="87"/>
    </row>
    <row r="12" spans="1:8" s="19" customFormat="1" ht="60.75" customHeight="1">
      <c r="A12" s="8" t="s">
        <v>14</v>
      </c>
      <c r="B12" s="8" t="s">
        <v>12</v>
      </c>
      <c r="C12" s="8" t="s">
        <v>13</v>
      </c>
      <c r="D12" s="8" t="s">
        <v>7</v>
      </c>
      <c r="E12" s="20" t="s">
        <v>8</v>
      </c>
      <c r="F12" s="21" t="s">
        <v>9</v>
      </c>
      <c r="G12" s="22" t="s">
        <v>10</v>
      </c>
      <c r="H12" s="7" t="s">
        <v>11</v>
      </c>
    </row>
    <row r="13" spans="1:8" s="14" customFormat="1" ht="14.5">
      <c r="A13" s="56">
        <v>1</v>
      </c>
      <c r="B13" s="56">
        <v>2</v>
      </c>
      <c r="C13" s="56">
        <v>3</v>
      </c>
      <c r="D13" s="56">
        <v>4</v>
      </c>
      <c r="E13" s="56">
        <v>5</v>
      </c>
      <c r="F13" s="56">
        <v>6</v>
      </c>
      <c r="G13" s="56">
        <v>7</v>
      </c>
      <c r="H13" s="56">
        <v>8</v>
      </c>
    </row>
    <row r="14" spans="1:8" ht="22.5" customHeight="1">
      <c r="A14" s="88" t="s">
        <v>15</v>
      </c>
      <c r="B14" s="89"/>
      <c r="C14" s="89"/>
      <c r="D14" s="89"/>
      <c r="E14" s="89"/>
      <c r="F14" s="89"/>
      <c r="G14" s="89"/>
      <c r="H14" s="90"/>
    </row>
    <row r="15" spans="1:8" ht="11.25" customHeight="1">
      <c r="A15" s="10"/>
      <c r="B15" s="11"/>
      <c r="C15" s="38"/>
      <c r="D15" s="11"/>
      <c r="E15" s="11"/>
      <c r="F15" s="11"/>
      <c r="G15" s="11"/>
      <c r="H15" s="12"/>
    </row>
    <row r="16" spans="1:8">
      <c r="A16" s="13"/>
      <c r="B16" s="24" t="s">
        <v>16</v>
      </c>
      <c r="C16" s="26" t="s">
        <v>17</v>
      </c>
      <c r="D16" s="1"/>
      <c r="E16" s="1"/>
      <c r="F16" s="1"/>
      <c r="G16" s="1"/>
      <c r="H16" s="1"/>
    </row>
    <row r="17" spans="1:8">
      <c r="A17" s="9">
        <v>1</v>
      </c>
      <c r="B17" s="31" t="s">
        <v>19</v>
      </c>
      <c r="C17" s="37" t="s">
        <v>23</v>
      </c>
      <c r="D17" s="9" t="s">
        <v>18</v>
      </c>
      <c r="E17" s="9" t="s">
        <v>24</v>
      </c>
      <c r="F17" s="9">
        <v>480</v>
      </c>
      <c r="G17" s="9">
        <v>10000</v>
      </c>
      <c r="H17" s="23">
        <f>+G17*F17/1000</f>
        <v>4800</v>
      </c>
    </row>
    <row r="18" spans="1:8">
      <c r="A18" s="9">
        <v>2</v>
      </c>
      <c r="B18" s="2" t="s">
        <v>1330</v>
      </c>
      <c r="C18" s="37" t="s">
        <v>1331</v>
      </c>
      <c r="D18" s="9" t="s">
        <v>18</v>
      </c>
      <c r="E18" s="9" t="s">
        <v>24</v>
      </c>
      <c r="F18" s="9"/>
      <c r="G18" s="9">
        <v>5000</v>
      </c>
      <c r="H18" s="23">
        <f>+G18*F18/1000</f>
        <v>0</v>
      </c>
    </row>
    <row r="19" spans="1:8">
      <c r="A19" s="9"/>
      <c r="B19" s="85" t="s">
        <v>34</v>
      </c>
      <c r="C19" s="83"/>
      <c r="D19" s="83"/>
      <c r="E19" s="83"/>
      <c r="F19" s="83"/>
      <c r="G19" s="84"/>
      <c r="H19" s="23">
        <f>SUM(H17:H18)</f>
        <v>4800</v>
      </c>
    </row>
    <row r="20" spans="1:8">
      <c r="A20" s="1"/>
      <c r="B20" s="24" t="s">
        <v>25</v>
      </c>
      <c r="C20" s="27" t="s">
        <v>26</v>
      </c>
      <c r="D20" s="1"/>
      <c r="E20" s="1"/>
      <c r="F20" s="1"/>
      <c r="G20" s="1"/>
      <c r="H20" s="1"/>
    </row>
    <row r="21" spans="1:8">
      <c r="A21" s="9">
        <v>1</v>
      </c>
      <c r="B21" s="31" t="s">
        <v>27</v>
      </c>
      <c r="C21" s="37" t="s">
        <v>28</v>
      </c>
      <c r="D21" s="9" t="s">
        <v>18</v>
      </c>
      <c r="E21" s="9" t="s">
        <v>29</v>
      </c>
      <c r="F21" s="9">
        <v>6499.99</v>
      </c>
      <c r="G21" s="9">
        <v>1500</v>
      </c>
      <c r="H21" s="23">
        <f>+F21*G21/1000</f>
        <v>9749.9850000000006</v>
      </c>
    </row>
    <row r="22" spans="1:8">
      <c r="A22" s="9">
        <v>2</v>
      </c>
      <c r="B22" s="31" t="s">
        <v>30</v>
      </c>
      <c r="C22" s="37" t="s">
        <v>31</v>
      </c>
      <c r="D22" s="9" t="s">
        <v>18</v>
      </c>
      <c r="E22" s="9" t="s">
        <v>29</v>
      </c>
      <c r="F22" s="9">
        <v>5105.95</v>
      </c>
      <c r="G22" s="9">
        <v>700</v>
      </c>
      <c r="H22" s="23">
        <f t="shared" ref="H22:H23" si="0">+F22*G22/1000</f>
        <v>3574.165</v>
      </c>
    </row>
    <row r="23" spans="1:8">
      <c r="A23" s="9">
        <v>3</v>
      </c>
      <c r="B23" s="31" t="s">
        <v>32</v>
      </c>
      <c r="C23" s="37" t="s">
        <v>33</v>
      </c>
      <c r="D23" s="9" t="s">
        <v>18</v>
      </c>
      <c r="E23" s="9" t="s">
        <v>29</v>
      </c>
      <c r="F23" s="9">
        <v>150</v>
      </c>
      <c r="G23" s="9">
        <v>250</v>
      </c>
      <c r="H23" s="23">
        <f t="shared" si="0"/>
        <v>37.5</v>
      </c>
    </row>
    <row r="24" spans="1:8">
      <c r="A24" s="9"/>
      <c r="B24" s="85" t="s">
        <v>34</v>
      </c>
      <c r="C24" s="83"/>
      <c r="D24" s="83"/>
      <c r="E24" s="83"/>
      <c r="F24" s="83"/>
      <c r="G24" s="84"/>
      <c r="H24" s="23">
        <f>SUM(H21:H23)</f>
        <v>13361.650000000001</v>
      </c>
    </row>
    <row r="25" spans="1:8" s="19" customFormat="1" ht="14.25" customHeight="1">
      <c r="A25" s="68"/>
      <c r="B25" s="24">
        <v>18100000</v>
      </c>
      <c r="C25" s="29" t="s">
        <v>40</v>
      </c>
      <c r="D25" s="68"/>
      <c r="E25" s="68"/>
      <c r="F25" s="68"/>
      <c r="G25" s="68"/>
      <c r="H25" s="69"/>
    </row>
    <row r="26" spans="1:8">
      <c r="A26" s="9">
        <v>1</v>
      </c>
      <c r="B26" s="31" t="s">
        <v>35</v>
      </c>
      <c r="C26" s="37" t="s">
        <v>36</v>
      </c>
      <c r="D26" s="9" t="s">
        <v>18</v>
      </c>
      <c r="E26" s="9" t="s">
        <v>37</v>
      </c>
      <c r="F26" s="9">
        <v>200</v>
      </c>
      <c r="G26" s="9">
        <v>50</v>
      </c>
      <c r="H26" s="23">
        <f>+G26*F26/1000</f>
        <v>10</v>
      </c>
    </row>
    <row r="27" spans="1:8">
      <c r="A27" s="9">
        <v>2</v>
      </c>
      <c r="B27" s="31" t="s">
        <v>38</v>
      </c>
      <c r="C27" s="37" t="s">
        <v>39</v>
      </c>
      <c r="D27" s="9" t="s">
        <v>18</v>
      </c>
      <c r="E27" s="9" t="s">
        <v>37</v>
      </c>
      <c r="F27" s="9">
        <v>151.19999999999999</v>
      </c>
      <c r="G27" s="9">
        <v>250</v>
      </c>
      <c r="H27" s="23">
        <f t="shared" ref="H27:H28" si="1">+G27*F27/1000</f>
        <v>37.799999999999997</v>
      </c>
    </row>
    <row r="28" spans="1:8">
      <c r="A28" s="9">
        <v>3</v>
      </c>
      <c r="B28" s="31" t="s">
        <v>38</v>
      </c>
      <c r="C28" s="37" t="s">
        <v>39</v>
      </c>
      <c r="D28" s="9" t="s">
        <v>18</v>
      </c>
      <c r="E28" s="9" t="s">
        <v>37</v>
      </c>
      <c r="F28" s="9"/>
      <c r="G28" s="9">
        <v>250</v>
      </c>
      <c r="H28" s="23">
        <f t="shared" si="1"/>
        <v>0</v>
      </c>
    </row>
    <row r="29" spans="1:8">
      <c r="A29" s="9"/>
      <c r="B29" s="85" t="s">
        <v>34</v>
      </c>
      <c r="C29" s="83"/>
      <c r="D29" s="83"/>
      <c r="E29" s="83"/>
      <c r="F29" s="83"/>
      <c r="G29" s="84"/>
      <c r="H29" s="23">
        <f>SUM(H26:H28)</f>
        <v>47.8</v>
      </c>
    </row>
    <row r="30" spans="1:8">
      <c r="A30" s="13"/>
      <c r="B30" s="24">
        <v>19400000</v>
      </c>
      <c r="C30" s="28" t="s">
        <v>41</v>
      </c>
      <c r="D30" s="24"/>
      <c r="E30" s="24"/>
      <c r="F30" s="24"/>
      <c r="G30" s="24"/>
      <c r="H30" s="25"/>
    </row>
    <row r="31" spans="1:8">
      <c r="A31" s="9">
        <v>1</v>
      </c>
      <c r="B31" s="31" t="s">
        <v>42</v>
      </c>
      <c r="C31" s="37" t="s">
        <v>43</v>
      </c>
      <c r="D31" s="9" t="s">
        <v>18</v>
      </c>
      <c r="E31" s="9" t="s">
        <v>45</v>
      </c>
      <c r="F31" s="9">
        <v>3000</v>
      </c>
      <c r="G31" s="9">
        <v>20</v>
      </c>
      <c r="H31" s="9">
        <v>60</v>
      </c>
    </row>
    <row r="32" spans="1:8" ht="15" customHeight="1">
      <c r="A32" s="9"/>
      <c r="B32" s="85" t="s">
        <v>34</v>
      </c>
      <c r="C32" s="83"/>
      <c r="D32" s="83"/>
      <c r="E32" s="83"/>
      <c r="F32" s="83"/>
      <c r="G32" s="84"/>
      <c r="H32" s="23">
        <f>SUM(H31)</f>
        <v>60</v>
      </c>
    </row>
    <row r="33" spans="1:8">
      <c r="A33" s="13"/>
      <c r="B33" s="24" t="s">
        <v>1273</v>
      </c>
      <c r="C33" s="28"/>
      <c r="D33" s="24"/>
      <c r="E33" s="24"/>
      <c r="F33" s="24"/>
      <c r="G33" s="24"/>
      <c r="H33" s="25"/>
    </row>
    <row r="34" spans="1:8">
      <c r="A34" s="9">
        <v>1</v>
      </c>
      <c r="B34" s="62" t="s">
        <v>1275</v>
      </c>
      <c r="C34" s="37" t="s">
        <v>1274</v>
      </c>
      <c r="D34" s="9" t="s">
        <v>18</v>
      </c>
      <c r="E34" s="9" t="s">
        <v>45</v>
      </c>
      <c r="F34" s="9">
        <v>162.85</v>
      </c>
      <c r="G34" s="9">
        <v>3500</v>
      </c>
      <c r="H34" s="9">
        <f>+G34*F34/1000</f>
        <v>569.97500000000002</v>
      </c>
    </row>
    <row r="35" spans="1:8">
      <c r="A35" s="9">
        <v>2</v>
      </c>
      <c r="B35" s="62" t="s">
        <v>1283</v>
      </c>
      <c r="C35" s="37" t="s">
        <v>1284</v>
      </c>
      <c r="D35" s="9" t="s">
        <v>18</v>
      </c>
      <c r="E35" s="9" t="s">
        <v>45</v>
      </c>
      <c r="F35" s="9">
        <v>123</v>
      </c>
      <c r="G35" s="61">
        <v>2000</v>
      </c>
      <c r="H35" s="9">
        <f>+G35*F35/1000</f>
        <v>246</v>
      </c>
    </row>
    <row r="36" spans="1:8">
      <c r="A36" s="9">
        <v>3</v>
      </c>
      <c r="B36" s="62" t="s">
        <v>1285</v>
      </c>
      <c r="C36" s="37" t="s">
        <v>1286</v>
      </c>
      <c r="D36" s="9" t="s">
        <v>18</v>
      </c>
      <c r="E36" s="9" t="s">
        <v>45</v>
      </c>
      <c r="F36" s="9">
        <v>127.5</v>
      </c>
      <c r="G36" s="61">
        <v>4000</v>
      </c>
      <c r="H36" s="9">
        <f>+G36*F36/1000</f>
        <v>510</v>
      </c>
    </row>
    <row r="37" spans="1:8">
      <c r="A37" s="9">
        <v>4</v>
      </c>
      <c r="B37" s="66" t="s">
        <v>1276</v>
      </c>
      <c r="C37" s="46" t="s">
        <v>1277</v>
      </c>
      <c r="D37" s="9" t="s">
        <v>18</v>
      </c>
      <c r="E37" s="9" t="s">
        <v>45</v>
      </c>
      <c r="F37" s="9">
        <v>108</v>
      </c>
      <c r="G37" s="61">
        <v>500</v>
      </c>
      <c r="H37" s="9">
        <f t="shared" ref="H37:H38" si="2">+G37*F37/1000</f>
        <v>54</v>
      </c>
    </row>
    <row r="38" spans="1:8">
      <c r="A38" s="9">
        <v>5</v>
      </c>
      <c r="B38" s="62" t="s">
        <v>1280</v>
      </c>
      <c r="C38" s="64" t="s">
        <v>1281</v>
      </c>
      <c r="D38" s="9" t="s">
        <v>18</v>
      </c>
      <c r="E38" s="9" t="s">
        <v>45</v>
      </c>
      <c r="F38" s="9">
        <v>144</v>
      </c>
      <c r="G38" s="61">
        <v>500</v>
      </c>
      <c r="H38" s="9">
        <f t="shared" si="2"/>
        <v>72</v>
      </c>
    </row>
    <row r="39" spans="1:8" ht="15" customHeight="1">
      <c r="A39" s="9"/>
      <c r="B39" s="85" t="s">
        <v>34</v>
      </c>
      <c r="C39" s="83"/>
      <c r="D39" s="83"/>
      <c r="E39" s="83"/>
      <c r="F39" s="83"/>
      <c r="G39" s="84"/>
      <c r="H39" s="23">
        <f>SUM(H34:H38)</f>
        <v>1451.9749999999999</v>
      </c>
    </row>
    <row r="40" spans="1:8" ht="33.75" customHeight="1">
      <c r="A40" s="13"/>
      <c r="B40" s="30">
        <v>2230000</v>
      </c>
      <c r="C40" s="29" t="s">
        <v>48</v>
      </c>
      <c r="D40" s="24"/>
      <c r="E40" s="24"/>
      <c r="F40" s="24"/>
      <c r="G40" s="24"/>
      <c r="H40" s="24"/>
    </row>
    <row r="41" spans="1:8" s="19" customFormat="1" ht="17.25" customHeight="1">
      <c r="A41" s="31">
        <v>1</v>
      </c>
      <c r="B41" s="32">
        <v>22311300</v>
      </c>
      <c r="C41" s="39" t="s">
        <v>49</v>
      </c>
      <c r="D41" s="31" t="s">
        <v>46</v>
      </c>
      <c r="E41" s="31" t="s">
        <v>45</v>
      </c>
      <c r="F41" s="31">
        <v>330</v>
      </c>
      <c r="G41" s="31">
        <v>2800</v>
      </c>
      <c r="H41" s="57">
        <v>924</v>
      </c>
    </row>
    <row r="42" spans="1:8" ht="15" customHeight="1">
      <c r="A42" s="9"/>
      <c r="B42" s="85" t="s">
        <v>34</v>
      </c>
      <c r="C42" s="83"/>
      <c r="D42" s="83"/>
      <c r="E42" s="83"/>
      <c r="F42" s="83"/>
      <c r="G42" s="84"/>
      <c r="H42" s="23">
        <f>SUM(H41)</f>
        <v>924</v>
      </c>
    </row>
    <row r="43" spans="1:8" ht="24.75" customHeight="1">
      <c r="A43" s="13"/>
      <c r="B43" s="30">
        <v>24900000</v>
      </c>
      <c r="C43" s="34" t="s">
        <v>135</v>
      </c>
      <c r="D43" s="24"/>
      <c r="E43" s="24"/>
      <c r="F43" s="24"/>
      <c r="G43" s="24"/>
      <c r="H43" s="24"/>
    </row>
    <row r="44" spans="1:8">
      <c r="A44" s="9">
        <v>1</v>
      </c>
      <c r="B44" s="31" t="s">
        <v>47</v>
      </c>
      <c r="C44" s="37" t="s">
        <v>1251</v>
      </c>
      <c r="D44" s="9" t="s">
        <v>46</v>
      </c>
      <c r="E44" s="9" t="s">
        <v>24</v>
      </c>
      <c r="F44" s="9">
        <v>300</v>
      </c>
      <c r="G44" s="9">
        <v>60</v>
      </c>
      <c r="H44" s="23">
        <v>18</v>
      </c>
    </row>
    <row r="45" spans="1:8" ht="15" customHeight="1">
      <c r="A45" s="9"/>
      <c r="B45" s="85" t="s">
        <v>34</v>
      </c>
      <c r="C45" s="83"/>
      <c r="D45" s="83"/>
      <c r="E45" s="83"/>
      <c r="F45" s="83"/>
      <c r="G45" s="84"/>
      <c r="H45" s="23">
        <v>18</v>
      </c>
    </row>
    <row r="46" spans="1:8" ht="60" customHeight="1">
      <c r="A46" s="13"/>
      <c r="B46" s="30">
        <v>3010000</v>
      </c>
      <c r="C46" s="29" t="s">
        <v>136</v>
      </c>
      <c r="D46" s="24"/>
      <c r="E46" s="24"/>
      <c r="F46" s="24"/>
      <c r="G46" s="24"/>
      <c r="H46" s="24"/>
    </row>
    <row r="47" spans="1:8">
      <c r="A47" s="9">
        <v>1</v>
      </c>
      <c r="B47" s="31" t="s">
        <v>50</v>
      </c>
      <c r="C47" s="37" t="s">
        <v>51</v>
      </c>
      <c r="D47" s="9" t="s">
        <v>46</v>
      </c>
      <c r="E47" s="9" t="s">
        <v>44</v>
      </c>
      <c r="F47" s="9">
        <v>50</v>
      </c>
      <c r="G47" s="9">
        <v>100</v>
      </c>
      <c r="H47" s="23">
        <v>5</v>
      </c>
    </row>
    <row r="48" spans="1:8">
      <c r="A48" s="9">
        <v>2</v>
      </c>
      <c r="B48" s="31" t="s">
        <v>52</v>
      </c>
      <c r="C48" s="37" t="s">
        <v>53</v>
      </c>
      <c r="D48" s="9" t="s">
        <v>46</v>
      </c>
      <c r="E48" s="9" t="s">
        <v>54</v>
      </c>
      <c r="F48" s="9">
        <v>2100</v>
      </c>
      <c r="G48" s="9">
        <v>2</v>
      </c>
      <c r="H48" s="23">
        <v>4.2</v>
      </c>
    </row>
    <row r="49" spans="1:8">
      <c r="A49" s="9">
        <v>3</v>
      </c>
      <c r="B49" s="31" t="s">
        <v>55</v>
      </c>
      <c r="C49" s="37" t="s">
        <v>56</v>
      </c>
      <c r="D49" s="9" t="s">
        <v>46</v>
      </c>
      <c r="E49" s="9" t="s">
        <v>44</v>
      </c>
      <c r="F49" s="9">
        <v>300</v>
      </c>
      <c r="G49" s="9">
        <v>3</v>
      </c>
      <c r="H49" s="23">
        <v>0.9</v>
      </c>
    </row>
    <row r="50" spans="1:8">
      <c r="A50" s="9">
        <v>4</v>
      </c>
      <c r="B50" s="31" t="s">
        <v>57</v>
      </c>
      <c r="C50" s="37" t="s">
        <v>58</v>
      </c>
      <c r="D50" s="9" t="s">
        <v>46</v>
      </c>
      <c r="E50" s="9" t="s">
        <v>44</v>
      </c>
      <c r="F50" s="9">
        <v>3000</v>
      </c>
      <c r="G50" s="9">
        <v>2</v>
      </c>
      <c r="H50" s="23">
        <v>6</v>
      </c>
    </row>
    <row r="51" spans="1:8">
      <c r="A51" s="9">
        <v>5</v>
      </c>
      <c r="B51" s="31" t="s">
        <v>59</v>
      </c>
      <c r="C51" s="37" t="s">
        <v>60</v>
      </c>
      <c r="D51" s="9" t="s">
        <v>46</v>
      </c>
      <c r="E51" s="9" t="s">
        <v>44</v>
      </c>
      <c r="F51" s="9">
        <v>350</v>
      </c>
      <c r="G51" s="9">
        <v>2</v>
      </c>
      <c r="H51" s="23">
        <v>7</v>
      </c>
    </row>
    <row r="52" spans="1:8">
      <c r="A52" s="9">
        <v>6</v>
      </c>
      <c r="B52" s="31" t="s">
        <v>61</v>
      </c>
      <c r="C52" s="37" t="s">
        <v>62</v>
      </c>
      <c r="D52" s="9" t="s">
        <v>46</v>
      </c>
      <c r="E52" s="9" t="s">
        <v>44</v>
      </c>
      <c r="F52" s="9">
        <v>1200</v>
      </c>
      <c r="G52" s="9">
        <v>1</v>
      </c>
      <c r="H52" s="23">
        <v>1.2</v>
      </c>
    </row>
    <row r="53" spans="1:8">
      <c r="A53" s="9">
        <v>7</v>
      </c>
      <c r="B53" s="31" t="s">
        <v>63</v>
      </c>
      <c r="C53" s="37" t="s">
        <v>64</v>
      </c>
      <c r="D53" s="9" t="s">
        <v>46</v>
      </c>
      <c r="E53" s="9" t="s">
        <v>44</v>
      </c>
      <c r="F53" s="9">
        <v>600</v>
      </c>
      <c r="G53" s="9">
        <v>2</v>
      </c>
      <c r="H53" s="23">
        <v>0.6</v>
      </c>
    </row>
    <row r="54" spans="1:8">
      <c r="A54" s="9">
        <v>8</v>
      </c>
      <c r="B54" s="31" t="s">
        <v>65</v>
      </c>
      <c r="C54" s="37" t="s">
        <v>66</v>
      </c>
      <c r="D54" s="9" t="s">
        <v>18</v>
      </c>
      <c r="E54" s="9" t="s">
        <v>45</v>
      </c>
      <c r="F54" s="9">
        <v>495</v>
      </c>
      <c r="G54" s="9">
        <v>20</v>
      </c>
      <c r="H54" s="23">
        <v>10</v>
      </c>
    </row>
    <row r="55" spans="1:8">
      <c r="A55" s="9">
        <v>9</v>
      </c>
      <c r="B55" s="31" t="s">
        <v>67</v>
      </c>
      <c r="C55" s="37" t="s">
        <v>68</v>
      </c>
      <c r="D55" s="9" t="s">
        <v>18</v>
      </c>
      <c r="E55" s="9" t="s">
        <v>45</v>
      </c>
      <c r="F55" s="9">
        <v>5000</v>
      </c>
      <c r="G55" s="9">
        <v>5</v>
      </c>
      <c r="H55" s="23">
        <v>25</v>
      </c>
    </row>
    <row r="56" spans="1:8">
      <c r="A56" s="9">
        <v>10</v>
      </c>
      <c r="B56" s="31" t="s">
        <v>69</v>
      </c>
      <c r="C56" s="37" t="s">
        <v>70</v>
      </c>
      <c r="D56" s="9" t="s">
        <v>18</v>
      </c>
      <c r="E56" s="9" t="s">
        <v>45</v>
      </c>
      <c r="F56" s="9">
        <v>69.3</v>
      </c>
      <c r="G56" s="9">
        <v>500</v>
      </c>
      <c r="H56" s="23">
        <v>35</v>
      </c>
    </row>
    <row r="57" spans="1:8">
      <c r="A57" s="9">
        <v>11</v>
      </c>
      <c r="B57" s="31" t="s">
        <v>71</v>
      </c>
      <c r="C57" s="37" t="s">
        <v>72</v>
      </c>
      <c r="D57" s="9" t="s">
        <v>18</v>
      </c>
      <c r="E57" s="9" t="s">
        <v>45</v>
      </c>
      <c r="F57" s="9">
        <v>495</v>
      </c>
      <c r="G57" s="9">
        <v>30</v>
      </c>
      <c r="H57" s="23">
        <v>15</v>
      </c>
    </row>
    <row r="58" spans="1:8">
      <c r="A58" s="9">
        <v>12</v>
      </c>
      <c r="B58" s="31" t="s">
        <v>73</v>
      </c>
      <c r="C58" s="37" t="s">
        <v>74</v>
      </c>
      <c r="D58" s="9" t="s">
        <v>18</v>
      </c>
      <c r="E58" s="9" t="s">
        <v>45</v>
      </c>
      <c r="F58" s="9"/>
      <c r="G58" s="9">
        <v>15</v>
      </c>
      <c r="H58" s="23">
        <v>15</v>
      </c>
    </row>
    <row r="59" spans="1:8" s="19" customFormat="1" ht="20.25" customHeight="1">
      <c r="A59" s="31">
        <v>13</v>
      </c>
      <c r="B59" s="31" t="s">
        <v>75</v>
      </c>
      <c r="C59" s="39" t="s">
        <v>76</v>
      </c>
      <c r="D59" s="31" t="s">
        <v>18</v>
      </c>
      <c r="E59" s="31" t="s">
        <v>45</v>
      </c>
      <c r="F59" s="31">
        <v>148.5</v>
      </c>
      <c r="G59" s="31">
        <v>4000</v>
      </c>
      <c r="H59" s="57">
        <v>600</v>
      </c>
    </row>
    <row r="60" spans="1:8">
      <c r="A60" s="9">
        <v>14</v>
      </c>
      <c r="B60" s="31" t="s">
        <v>77</v>
      </c>
      <c r="C60" s="37" t="s">
        <v>78</v>
      </c>
      <c r="D60" s="9" t="s">
        <v>18</v>
      </c>
      <c r="E60" s="9" t="s">
        <v>45</v>
      </c>
      <c r="F60" s="9">
        <v>400</v>
      </c>
      <c r="G60" s="9">
        <v>40</v>
      </c>
      <c r="H60" s="23">
        <v>16</v>
      </c>
    </row>
    <row r="61" spans="1:8">
      <c r="A61" s="9">
        <v>15</v>
      </c>
      <c r="B61" s="31" t="s">
        <v>79</v>
      </c>
      <c r="C61" s="37" t="s">
        <v>80</v>
      </c>
      <c r="D61" s="9" t="s">
        <v>18</v>
      </c>
      <c r="E61" s="9" t="s">
        <v>45</v>
      </c>
      <c r="F61" s="9">
        <v>295</v>
      </c>
      <c r="G61" s="9">
        <v>150</v>
      </c>
      <c r="H61" s="23">
        <v>75</v>
      </c>
    </row>
    <row r="62" spans="1:8">
      <c r="A62" s="9">
        <v>16</v>
      </c>
      <c r="B62" s="31" t="s">
        <v>81</v>
      </c>
      <c r="C62" s="37" t="s">
        <v>51</v>
      </c>
      <c r="D62" s="9" t="s">
        <v>18</v>
      </c>
      <c r="E62" s="9" t="s">
        <v>82</v>
      </c>
      <c r="F62" s="9">
        <v>1369.2</v>
      </c>
      <c r="G62" s="9">
        <v>2000</v>
      </c>
      <c r="H62" s="23">
        <v>3000</v>
      </c>
    </row>
    <row r="63" spans="1:8">
      <c r="A63" s="9">
        <v>17</v>
      </c>
      <c r="B63" s="31" t="s">
        <v>83</v>
      </c>
      <c r="C63" s="37" t="s">
        <v>84</v>
      </c>
      <c r="D63" s="9" t="s">
        <v>18</v>
      </c>
      <c r="E63" s="9" t="s">
        <v>45</v>
      </c>
      <c r="F63" s="9">
        <v>170</v>
      </c>
      <c r="G63" s="9">
        <v>300</v>
      </c>
      <c r="H63" s="23">
        <v>120</v>
      </c>
    </row>
    <row r="64" spans="1:8">
      <c r="A64" s="9">
        <v>18</v>
      </c>
      <c r="B64" s="31" t="s">
        <v>85</v>
      </c>
      <c r="C64" s="37" t="s">
        <v>86</v>
      </c>
      <c r="D64" s="9" t="s">
        <v>18</v>
      </c>
      <c r="E64" s="9" t="s">
        <v>45</v>
      </c>
      <c r="F64" s="9"/>
      <c r="G64" s="9">
        <v>30</v>
      </c>
      <c r="H64" s="23">
        <v>6</v>
      </c>
    </row>
    <row r="65" spans="1:8">
      <c r="A65" s="9">
        <v>19</v>
      </c>
      <c r="B65" s="31" t="s">
        <v>87</v>
      </c>
      <c r="C65" s="37" t="s">
        <v>88</v>
      </c>
      <c r="D65" s="9" t="s">
        <v>18</v>
      </c>
      <c r="E65" s="9" t="s">
        <v>45</v>
      </c>
      <c r="F65" s="9"/>
      <c r="G65" s="9">
        <v>30</v>
      </c>
      <c r="H65" s="23">
        <v>3</v>
      </c>
    </row>
    <row r="66" spans="1:8">
      <c r="A66" s="9">
        <v>20</v>
      </c>
      <c r="B66" s="31" t="s">
        <v>89</v>
      </c>
      <c r="C66" s="37" t="s">
        <v>90</v>
      </c>
      <c r="D66" s="9" t="s">
        <v>18</v>
      </c>
      <c r="E66" s="9" t="s">
        <v>45</v>
      </c>
      <c r="F66" s="9">
        <v>1980</v>
      </c>
      <c r="G66" s="9">
        <v>50</v>
      </c>
      <c r="H66" s="23">
        <v>100</v>
      </c>
    </row>
    <row r="67" spans="1:8">
      <c r="A67" s="9">
        <v>21</v>
      </c>
      <c r="B67" s="31" t="s">
        <v>91</v>
      </c>
      <c r="C67" s="37" t="s">
        <v>92</v>
      </c>
      <c r="D67" s="9" t="s">
        <v>18</v>
      </c>
      <c r="E67" s="9" t="s">
        <v>82</v>
      </c>
      <c r="F67" s="9">
        <v>400</v>
      </c>
      <c r="G67" s="9">
        <v>100</v>
      </c>
      <c r="H67" s="23">
        <v>40</v>
      </c>
    </row>
    <row r="68" spans="1:8">
      <c r="A68" s="9">
        <v>22</v>
      </c>
      <c r="B68" s="31" t="s">
        <v>93</v>
      </c>
      <c r="C68" s="37" t="s">
        <v>94</v>
      </c>
      <c r="D68" s="9" t="s">
        <v>18</v>
      </c>
      <c r="E68" s="9" t="s">
        <v>45</v>
      </c>
      <c r="F68" s="9">
        <v>495</v>
      </c>
      <c r="G68" s="9">
        <v>50</v>
      </c>
      <c r="H68" s="23">
        <v>25</v>
      </c>
    </row>
    <row r="69" spans="1:8">
      <c r="A69" s="9">
        <v>23</v>
      </c>
      <c r="B69" s="31" t="s">
        <v>95</v>
      </c>
      <c r="C69" s="37" t="s">
        <v>96</v>
      </c>
      <c r="D69" s="9" t="s">
        <v>18</v>
      </c>
      <c r="E69" s="9" t="s">
        <v>45</v>
      </c>
      <c r="F69" s="9">
        <v>4950</v>
      </c>
      <c r="G69" s="9">
        <v>15</v>
      </c>
      <c r="H69" s="23">
        <v>75</v>
      </c>
    </row>
    <row r="70" spans="1:8">
      <c r="A70" s="9">
        <v>24</v>
      </c>
      <c r="B70" s="31" t="s">
        <v>97</v>
      </c>
      <c r="C70" s="37" t="s">
        <v>98</v>
      </c>
      <c r="D70" s="9" t="s">
        <v>46</v>
      </c>
      <c r="E70" s="9" t="s">
        <v>45</v>
      </c>
      <c r="F70" s="9"/>
      <c r="G70" s="9">
        <v>80</v>
      </c>
      <c r="H70" s="23">
        <v>9.6</v>
      </c>
    </row>
    <row r="71" spans="1:8">
      <c r="A71" s="9">
        <v>25</v>
      </c>
      <c r="B71" s="31" t="s">
        <v>99</v>
      </c>
      <c r="C71" s="37" t="s">
        <v>100</v>
      </c>
      <c r="D71" s="9" t="s">
        <v>18</v>
      </c>
      <c r="E71" s="9" t="s">
        <v>45</v>
      </c>
      <c r="F71" s="9">
        <v>100</v>
      </c>
      <c r="G71" s="9">
        <v>100</v>
      </c>
      <c r="H71" s="23">
        <v>10</v>
      </c>
    </row>
    <row r="72" spans="1:8">
      <c r="A72" s="9">
        <v>26</v>
      </c>
      <c r="B72" s="31" t="s">
        <v>101</v>
      </c>
      <c r="C72" s="37" t="s">
        <v>102</v>
      </c>
      <c r="D72" s="9" t="s">
        <v>18</v>
      </c>
      <c r="E72" s="9" t="s">
        <v>45</v>
      </c>
      <c r="F72" s="9">
        <v>150</v>
      </c>
      <c r="G72" s="9">
        <v>100</v>
      </c>
      <c r="H72" s="23">
        <v>15</v>
      </c>
    </row>
    <row r="73" spans="1:8">
      <c r="A73" s="9">
        <v>27</v>
      </c>
      <c r="B73" s="31" t="s">
        <v>103</v>
      </c>
      <c r="C73" s="37" t="s">
        <v>104</v>
      </c>
      <c r="D73" s="9" t="s">
        <v>18</v>
      </c>
      <c r="E73" s="9" t="s">
        <v>45</v>
      </c>
      <c r="F73" s="9"/>
      <c r="G73" s="9">
        <v>50</v>
      </c>
      <c r="H73" s="23">
        <v>10</v>
      </c>
    </row>
    <row r="74" spans="1:8">
      <c r="A74" s="9">
        <v>28</v>
      </c>
      <c r="B74" s="31" t="s">
        <v>105</v>
      </c>
      <c r="C74" s="37" t="s">
        <v>106</v>
      </c>
      <c r="D74" s="9" t="s">
        <v>18</v>
      </c>
      <c r="E74" s="9" t="s">
        <v>45</v>
      </c>
      <c r="F74" s="9">
        <v>148.5</v>
      </c>
      <c r="G74" s="9">
        <v>200</v>
      </c>
      <c r="H74" s="23">
        <v>30</v>
      </c>
    </row>
    <row r="75" spans="1:8">
      <c r="A75" s="9">
        <v>29</v>
      </c>
      <c r="B75" s="31" t="s">
        <v>103</v>
      </c>
      <c r="C75" s="37" t="s">
        <v>107</v>
      </c>
      <c r="D75" s="9" t="s">
        <v>18</v>
      </c>
      <c r="E75" s="9" t="s">
        <v>45</v>
      </c>
      <c r="F75" s="9"/>
      <c r="G75" s="9">
        <v>100</v>
      </c>
      <c r="H75" s="23">
        <v>20</v>
      </c>
    </row>
    <row r="76" spans="1:8">
      <c r="A76" s="9">
        <v>30</v>
      </c>
      <c r="B76" s="31" t="s">
        <v>108</v>
      </c>
      <c r="C76" s="37" t="s">
        <v>109</v>
      </c>
      <c r="D76" s="9" t="s">
        <v>18</v>
      </c>
      <c r="E76" s="9" t="s">
        <v>45</v>
      </c>
      <c r="F76" s="9"/>
      <c r="G76" s="9">
        <v>100</v>
      </c>
      <c r="H76" s="23">
        <v>10</v>
      </c>
    </row>
    <row r="77" spans="1:8">
      <c r="A77" s="9">
        <v>31</v>
      </c>
      <c r="B77" s="31" t="s">
        <v>93</v>
      </c>
      <c r="C77" s="37" t="s">
        <v>110</v>
      </c>
      <c r="D77" s="9" t="s">
        <v>18</v>
      </c>
      <c r="E77" s="9" t="s">
        <v>45</v>
      </c>
      <c r="F77" s="9"/>
      <c r="G77" s="9">
        <v>50</v>
      </c>
      <c r="H77" s="23">
        <v>150</v>
      </c>
    </row>
    <row r="78" spans="1:8">
      <c r="A78" s="9">
        <v>32</v>
      </c>
      <c r="B78" s="31" t="s">
        <v>111</v>
      </c>
      <c r="C78" s="37" t="s">
        <v>112</v>
      </c>
      <c r="D78" s="9" t="s">
        <v>18</v>
      </c>
      <c r="E78" s="9" t="s">
        <v>45</v>
      </c>
      <c r="F78" s="9">
        <v>297</v>
      </c>
      <c r="G78" s="9">
        <v>100</v>
      </c>
      <c r="H78" s="23">
        <v>30</v>
      </c>
    </row>
    <row r="79" spans="1:8">
      <c r="A79" s="9">
        <v>33</v>
      </c>
      <c r="B79" s="31" t="s">
        <v>113</v>
      </c>
      <c r="C79" s="37" t="s">
        <v>114</v>
      </c>
      <c r="D79" s="9" t="s">
        <v>18</v>
      </c>
      <c r="E79" s="9" t="s">
        <v>45</v>
      </c>
      <c r="F79" s="9"/>
      <c r="G79" s="9">
        <v>100</v>
      </c>
      <c r="H79" s="23">
        <v>25</v>
      </c>
    </row>
    <row r="80" spans="1:8">
      <c r="A80" s="9">
        <v>34</v>
      </c>
      <c r="B80" s="31" t="s">
        <v>115</v>
      </c>
      <c r="C80" s="37" t="s">
        <v>116</v>
      </c>
      <c r="D80" s="9" t="s">
        <v>18</v>
      </c>
      <c r="E80" s="9" t="s">
        <v>45</v>
      </c>
      <c r="F80" s="9"/>
      <c r="G80" s="9">
        <v>50</v>
      </c>
      <c r="H80" s="23">
        <v>215</v>
      </c>
    </row>
    <row r="81" spans="1:8">
      <c r="A81" s="9">
        <v>35</v>
      </c>
      <c r="B81" s="31" t="s">
        <v>117</v>
      </c>
      <c r="C81" s="37" t="s">
        <v>118</v>
      </c>
      <c r="D81" s="9" t="s">
        <v>18</v>
      </c>
      <c r="E81" s="9" t="s">
        <v>82</v>
      </c>
      <c r="F81" s="9">
        <v>350</v>
      </c>
      <c r="G81" s="9">
        <v>20</v>
      </c>
      <c r="H81" s="23">
        <v>7</v>
      </c>
    </row>
    <row r="82" spans="1:8">
      <c r="A82" s="9">
        <v>36</v>
      </c>
      <c r="B82" s="31" t="s">
        <v>119</v>
      </c>
      <c r="C82" s="37" t="s">
        <v>120</v>
      </c>
      <c r="D82" s="9" t="s">
        <v>18</v>
      </c>
      <c r="E82" s="9" t="s">
        <v>82</v>
      </c>
      <c r="F82" s="9">
        <v>500</v>
      </c>
      <c r="G82" s="9">
        <v>20</v>
      </c>
      <c r="H82" s="23">
        <v>10</v>
      </c>
    </row>
    <row r="83" spans="1:8">
      <c r="A83" s="9">
        <v>37</v>
      </c>
      <c r="B83" s="31" t="s">
        <v>93</v>
      </c>
      <c r="C83" s="37" t="s">
        <v>121</v>
      </c>
      <c r="D83" s="9" t="s">
        <v>18</v>
      </c>
      <c r="E83" s="9" t="s">
        <v>45</v>
      </c>
      <c r="F83" s="9">
        <v>19.600000000000001</v>
      </c>
      <c r="G83" s="9">
        <v>1000</v>
      </c>
      <c r="H83" s="23">
        <v>20</v>
      </c>
    </row>
    <row r="84" spans="1:8">
      <c r="A84" s="9">
        <v>38</v>
      </c>
      <c r="B84" s="31" t="s">
        <v>122</v>
      </c>
      <c r="C84" s="37" t="s">
        <v>123</v>
      </c>
      <c r="D84" s="9" t="s">
        <v>18</v>
      </c>
      <c r="E84" s="9" t="s">
        <v>45</v>
      </c>
      <c r="F84" s="9">
        <v>297</v>
      </c>
      <c r="G84" s="9">
        <v>700</v>
      </c>
      <c r="H84" s="23">
        <v>210</v>
      </c>
    </row>
    <row r="85" spans="1:8">
      <c r="A85" s="9">
        <v>39</v>
      </c>
      <c r="B85" s="31" t="s">
        <v>124</v>
      </c>
      <c r="C85" s="37" t="s">
        <v>125</v>
      </c>
      <c r="D85" s="9" t="s">
        <v>18</v>
      </c>
      <c r="E85" s="9" t="s">
        <v>45</v>
      </c>
      <c r="F85" s="9">
        <v>200</v>
      </c>
      <c r="G85" s="9">
        <v>50</v>
      </c>
      <c r="H85" s="23">
        <v>10</v>
      </c>
    </row>
    <row r="86" spans="1:8" s="19" customFormat="1" ht="30">
      <c r="A86" s="31">
        <v>40</v>
      </c>
      <c r="B86" s="31" t="s">
        <v>126</v>
      </c>
      <c r="C86" s="39" t="s">
        <v>127</v>
      </c>
      <c r="D86" s="31" t="s">
        <v>18</v>
      </c>
      <c r="E86" s="31" t="s">
        <v>45</v>
      </c>
      <c r="F86" s="31">
        <v>3500</v>
      </c>
      <c r="G86" s="31">
        <v>30</v>
      </c>
      <c r="H86" s="57">
        <v>105</v>
      </c>
    </row>
    <row r="87" spans="1:8">
      <c r="A87" s="9">
        <v>41</v>
      </c>
      <c r="B87" s="31" t="s">
        <v>75</v>
      </c>
      <c r="C87" s="37" t="s">
        <v>128</v>
      </c>
      <c r="D87" s="9" t="s">
        <v>18</v>
      </c>
      <c r="E87" s="9" t="s">
        <v>45</v>
      </c>
      <c r="F87" s="9">
        <v>7.9</v>
      </c>
      <c r="G87" s="9">
        <v>35000</v>
      </c>
      <c r="H87" s="23">
        <v>350</v>
      </c>
    </row>
    <row r="88" spans="1:8">
      <c r="A88" s="9">
        <v>42</v>
      </c>
      <c r="B88" s="31" t="s">
        <v>129</v>
      </c>
      <c r="C88" s="37" t="s">
        <v>130</v>
      </c>
      <c r="D88" s="9" t="s">
        <v>18</v>
      </c>
      <c r="E88" s="9" t="s">
        <v>82</v>
      </c>
      <c r="F88" s="9"/>
      <c r="G88" s="9">
        <v>20</v>
      </c>
      <c r="H88" s="23">
        <v>4</v>
      </c>
    </row>
    <row r="89" spans="1:8">
      <c r="A89" s="9">
        <v>43</v>
      </c>
      <c r="B89" s="31" t="s">
        <v>131</v>
      </c>
      <c r="C89" s="37" t="s">
        <v>132</v>
      </c>
      <c r="D89" s="9" t="s">
        <v>18</v>
      </c>
      <c r="E89" s="9" t="s">
        <v>45</v>
      </c>
      <c r="F89" s="9">
        <v>148.5</v>
      </c>
      <c r="G89" s="9">
        <v>100</v>
      </c>
      <c r="H89" s="23">
        <v>15</v>
      </c>
    </row>
    <row r="90" spans="1:8">
      <c r="A90" s="9">
        <v>44</v>
      </c>
      <c r="B90" s="31" t="s">
        <v>133</v>
      </c>
      <c r="C90" s="37" t="s">
        <v>134</v>
      </c>
      <c r="D90" s="9" t="s">
        <v>46</v>
      </c>
      <c r="E90" s="9" t="s">
        <v>44</v>
      </c>
      <c r="F90" s="9">
        <v>4800</v>
      </c>
      <c r="G90" s="9">
        <v>4</v>
      </c>
      <c r="H90" s="23">
        <v>19.2</v>
      </c>
    </row>
    <row r="91" spans="1:8">
      <c r="A91" s="9">
        <v>45</v>
      </c>
      <c r="B91" s="31" t="s">
        <v>1258</v>
      </c>
      <c r="C91" s="37" t="s">
        <v>1259</v>
      </c>
      <c r="D91" s="9" t="s">
        <v>18</v>
      </c>
      <c r="E91" s="9" t="s">
        <v>44</v>
      </c>
      <c r="F91" s="9">
        <v>699.99</v>
      </c>
      <c r="G91" s="9">
        <v>100</v>
      </c>
      <c r="H91" s="23">
        <v>19.2</v>
      </c>
    </row>
    <row r="92" spans="1:8" ht="15" customHeight="1">
      <c r="A92" s="86" t="s">
        <v>34</v>
      </c>
      <c r="B92" s="86"/>
      <c r="C92" s="86"/>
      <c r="D92" s="86"/>
      <c r="E92" s="86"/>
      <c r="F92" s="86"/>
      <c r="G92" s="86"/>
      <c r="H92" s="23">
        <f>SUM(H47:H91)</f>
        <v>5478.9</v>
      </c>
    </row>
    <row r="93" spans="1:8">
      <c r="A93" s="13"/>
      <c r="B93" s="24">
        <v>30200000</v>
      </c>
      <c r="C93" s="41" t="s">
        <v>190</v>
      </c>
      <c r="D93" s="30"/>
      <c r="E93" s="30"/>
      <c r="F93" s="30"/>
      <c r="G93" s="30"/>
      <c r="H93" s="30"/>
    </row>
    <row r="94" spans="1:8" ht="30">
      <c r="A94" s="9">
        <v>1</v>
      </c>
      <c r="B94" s="31" t="s">
        <v>137</v>
      </c>
      <c r="C94" s="46" t="s">
        <v>138</v>
      </c>
      <c r="D94" s="9" t="s">
        <v>18</v>
      </c>
      <c r="E94" s="9" t="s">
        <v>45</v>
      </c>
      <c r="F94" s="9">
        <v>4320</v>
      </c>
      <c r="G94" s="9">
        <v>50</v>
      </c>
      <c r="H94" s="23">
        <f t="shared" ref="H94:H104" si="3">+G94*F94/1000</f>
        <v>216</v>
      </c>
    </row>
    <row r="95" spans="1:8" ht="30">
      <c r="A95" s="9">
        <v>2</v>
      </c>
      <c r="B95" s="31" t="s">
        <v>139</v>
      </c>
      <c r="C95" s="46" t="s">
        <v>140</v>
      </c>
      <c r="D95" s="9" t="s">
        <v>18</v>
      </c>
      <c r="E95" s="9" t="s">
        <v>45</v>
      </c>
      <c r="F95" s="9">
        <v>5808</v>
      </c>
      <c r="G95" s="9">
        <v>50</v>
      </c>
      <c r="H95" s="23">
        <f t="shared" si="3"/>
        <v>290.39999999999998</v>
      </c>
    </row>
    <row r="96" spans="1:8" ht="30">
      <c r="A96" s="9">
        <v>3</v>
      </c>
      <c r="B96" s="31" t="s">
        <v>141</v>
      </c>
      <c r="C96" s="46" t="s">
        <v>142</v>
      </c>
      <c r="D96" s="9" t="s">
        <v>18</v>
      </c>
      <c r="E96" s="9" t="s">
        <v>45</v>
      </c>
      <c r="F96" s="9">
        <v>12000</v>
      </c>
      <c r="G96" s="9">
        <v>50</v>
      </c>
      <c r="H96" s="23">
        <f t="shared" si="3"/>
        <v>600</v>
      </c>
    </row>
    <row r="97" spans="1:8" ht="30">
      <c r="A97" s="9">
        <v>4</v>
      </c>
      <c r="B97" s="31" t="s">
        <v>143</v>
      </c>
      <c r="C97" s="46" t="s">
        <v>144</v>
      </c>
      <c r="D97" s="9" t="s">
        <v>18</v>
      </c>
      <c r="E97" s="9" t="s">
        <v>45</v>
      </c>
      <c r="F97" s="9"/>
      <c r="G97" s="9">
        <v>50</v>
      </c>
      <c r="H97" s="23">
        <f t="shared" si="3"/>
        <v>0</v>
      </c>
    </row>
    <row r="98" spans="1:8" ht="30">
      <c r="A98" s="9">
        <v>5</v>
      </c>
      <c r="B98" s="31" t="s">
        <v>145</v>
      </c>
      <c r="C98" s="46" t="s">
        <v>146</v>
      </c>
      <c r="D98" s="9" t="s">
        <v>18</v>
      </c>
      <c r="E98" s="9" t="s">
        <v>45</v>
      </c>
      <c r="F98" s="9"/>
      <c r="G98" s="9">
        <v>30</v>
      </c>
      <c r="H98" s="23">
        <f t="shared" si="3"/>
        <v>0</v>
      </c>
    </row>
    <row r="99" spans="1:8" ht="30">
      <c r="A99" s="9">
        <v>6</v>
      </c>
      <c r="B99" s="31" t="s">
        <v>147</v>
      </c>
      <c r="C99" s="46" t="s">
        <v>148</v>
      </c>
      <c r="D99" s="9" t="s">
        <v>18</v>
      </c>
      <c r="E99" s="9" t="s">
        <v>45</v>
      </c>
      <c r="F99" s="9">
        <v>536.25</v>
      </c>
      <c r="G99" s="9">
        <v>80</v>
      </c>
      <c r="H99" s="23">
        <f t="shared" si="3"/>
        <v>42.9</v>
      </c>
    </row>
    <row r="100" spans="1:8" ht="30">
      <c r="A100" s="9">
        <v>7</v>
      </c>
      <c r="B100" s="31" t="s">
        <v>149</v>
      </c>
      <c r="C100" s="46" t="s">
        <v>150</v>
      </c>
      <c r="D100" s="9" t="s">
        <v>18</v>
      </c>
      <c r="E100" s="9" t="s">
        <v>45</v>
      </c>
      <c r="F100" s="9"/>
      <c r="G100" s="9">
        <v>50</v>
      </c>
      <c r="H100" s="23">
        <f t="shared" si="3"/>
        <v>0</v>
      </c>
    </row>
    <row r="101" spans="1:8">
      <c r="A101" s="9">
        <v>8</v>
      </c>
      <c r="B101" s="31" t="s">
        <v>151</v>
      </c>
      <c r="C101" s="46" t="s">
        <v>152</v>
      </c>
      <c r="D101" s="9" t="s">
        <v>18</v>
      </c>
      <c r="E101" s="9" t="s">
        <v>45</v>
      </c>
      <c r="F101" s="9">
        <v>7881</v>
      </c>
      <c r="G101" s="9">
        <v>60</v>
      </c>
      <c r="H101" s="23">
        <f t="shared" si="3"/>
        <v>472.86</v>
      </c>
    </row>
    <row r="102" spans="1:8">
      <c r="A102" s="9">
        <v>9</v>
      </c>
      <c r="B102" s="31" t="s">
        <v>153</v>
      </c>
      <c r="C102" s="37" t="s">
        <v>152</v>
      </c>
      <c r="D102" s="9" t="s">
        <v>18</v>
      </c>
      <c r="E102" s="9" t="s">
        <v>45</v>
      </c>
      <c r="F102" s="23">
        <v>15600</v>
      </c>
      <c r="G102" s="9">
        <v>40</v>
      </c>
      <c r="H102" s="23">
        <f t="shared" si="3"/>
        <v>624</v>
      </c>
    </row>
    <row r="103" spans="1:8">
      <c r="A103" s="9">
        <v>10</v>
      </c>
      <c r="B103" s="62" t="s">
        <v>1253</v>
      </c>
      <c r="C103" s="46" t="s">
        <v>1255</v>
      </c>
      <c r="D103" s="9" t="s">
        <v>18</v>
      </c>
      <c r="E103" s="9" t="s">
        <v>45</v>
      </c>
      <c r="F103" s="23">
        <v>2966.66</v>
      </c>
      <c r="G103" s="61">
        <v>30</v>
      </c>
      <c r="H103" s="23">
        <f t="shared" si="3"/>
        <v>88.999799999999993</v>
      </c>
    </row>
    <row r="104" spans="1:8">
      <c r="A104" s="9">
        <v>11</v>
      </c>
      <c r="B104" s="62" t="s">
        <v>1254</v>
      </c>
      <c r="C104" s="46" t="s">
        <v>1256</v>
      </c>
      <c r="D104" s="9" t="s">
        <v>18</v>
      </c>
      <c r="E104" s="9" t="s">
        <v>45</v>
      </c>
      <c r="F104" s="23">
        <v>4900</v>
      </c>
      <c r="G104" s="61">
        <v>10</v>
      </c>
      <c r="H104" s="23">
        <f t="shared" si="3"/>
        <v>49</v>
      </c>
    </row>
    <row r="105" spans="1:8">
      <c r="A105" s="9">
        <v>12</v>
      </c>
      <c r="B105" s="62" t="s">
        <v>1257</v>
      </c>
      <c r="C105" s="46" t="s">
        <v>1252</v>
      </c>
      <c r="D105" s="9" t="s">
        <v>18</v>
      </c>
      <c r="E105" s="9" t="s">
        <v>45</v>
      </c>
      <c r="F105" s="9">
        <v>100</v>
      </c>
      <c r="G105" s="61">
        <v>1000</v>
      </c>
      <c r="H105" s="23">
        <f>+G105*F105/1000</f>
        <v>100</v>
      </c>
    </row>
    <row r="106" spans="1:8">
      <c r="A106" s="9"/>
      <c r="B106" s="85" t="s">
        <v>34</v>
      </c>
      <c r="C106" s="83"/>
      <c r="D106" s="83"/>
      <c r="E106" s="83"/>
      <c r="F106" s="83"/>
      <c r="G106" s="84"/>
      <c r="H106" s="23">
        <f>SUM(H94:H105)</f>
        <v>2484.1598000000004</v>
      </c>
    </row>
    <row r="107" spans="1:8">
      <c r="A107" s="13"/>
      <c r="B107" s="24">
        <v>31200000</v>
      </c>
      <c r="C107" s="29" t="s">
        <v>154</v>
      </c>
      <c r="D107" s="24"/>
      <c r="E107" s="24"/>
      <c r="F107" s="24"/>
      <c r="G107" s="24"/>
      <c r="H107" s="24"/>
    </row>
    <row r="108" spans="1:8">
      <c r="A108" s="9">
        <v>1</v>
      </c>
      <c r="B108" s="42" t="s">
        <v>155</v>
      </c>
      <c r="C108" s="43" t="s">
        <v>156</v>
      </c>
      <c r="D108" s="44" t="s">
        <v>18</v>
      </c>
      <c r="E108" s="44" t="s">
        <v>45</v>
      </c>
      <c r="F108" s="23">
        <v>2772</v>
      </c>
      <c r="G108" s="44">
        <v>20</v>
      </c>
      <c r="H108" s="23">
        <v>100</v>
      </c>
    </row>
    <row r="109" spans="1:8">
      <c r="A109" s="9">
        <v>2</v>
      </c>
      <c r="B109" s="42" t="s">
        <v>157</v>
      </c>
      <c r="C109" s="43" t="s">
        <v>158</v>
      </c>
      <c r="D109" s="44" t="s">
        <v>18</v>
      </c>
      <c r="E109" s="44" t="s">
        <v>45</v>
      </c>
      <c r="F109" s="23">
        <v>3520</v>
      </c>
      <c r="G109" s="44">
        <v>30</v>
      </c>
      <c r="H109" s="23">
        <v>195</v>
      </c>
    </row>
    <row r="110" spans="1:8">
      <c r="A110" s="9">
        <v>3</v>
      </c>
      <c r="B110" s="42" t="s">
        <v>159</v>
      </c>
      <c r="C110" s="43" t="s">
        <v>160</v>
      </c>
      <c r="D110" s="44" t="s">
        <v>18</v>
      </c>
      <c r="E110" s="44" t="s">
        <v>45</v>
      </c>
      <c r="F110" s="23">
        <v>4680</v>
      </c>
      <c r="G110" s="44">
        <v>30</v>
      </c>
      <c r="H110" s="23">
        <v>225</v>
      </c>
    </row>
    <row r="111" spans="1:8">
      <c r="A111" s="9">
        <v>4</v>
      </c>
      <c r="B111" s="42" t="s">
        <v>161</v>
      </c>
      <c r="C111" s="43" t="s">
        <v>162</v>
      </c>
      <c r="D111" s="44" t="s">
        <v>18</v>
      </c>
      <c r="E111" s="44" t="s">
        <v>45</v>
      </c>
      <c r="F111" s="44"/>
      <c r="G111" s="44">
        <v>10</v>
      </c>
      <c r="H111" s="23">
        <v>3</v>
      </c>
    </row>
    <row r="112" spans="1:8">
      <c r="A112" s="9">
        <v>5</v>
      </c>
      <c r="B112" s="42" t="s">
        <v>163</v>
      </c>
      <c r="C112" s="43" t="s">
        <v>164</v>
      </c>
      <c r="D112" s="44" t="s">
        <v>18</v>
      </c>
      <c r="E112" s="44" t="s">
        <v>45</v>
      </c>
      <c r="F112" s="44"/>
      <c r="G112" s="44">
        <v>10</v>
      </c>
      <c r="H112" s="23">
        <v>3</v>
      </c>
    </row>
    <row r="113" spans="1:8">
      <c r="A113" s="9">
        <v>6</v>
      </c>
      <c r="B113" s="42" t="s">
        <v>165</v>
      </c>
      <c r="C113" s="43" t="s">
        <v>166</v>
      </c>
      <c r="D113" s="44" t="s">
        <v>18</v>
      </c>
      <c r="E113" s="44" t="s">
        <v>45</v>
      </c>
      <c r="F113" s="44"/>
      <c r="G113" s="44">
        <v>10</v>
      </c>
      <c r="H113" s="23">
        <v>3</v>
      </c>
    </row>
    <row r="114" spans="1:8">
      <c r="A114" s="9">
        <v>7</v>
      </c>
      <c r="B114" s="42" t="s">
        <v>167</v>
      </c>
      <c r="C114" s="43" t="s">
        <v>168</v>
      </c>
      <c r="D114" s="44" t="s">
        <v>18</v>
      </c>
      <c r="E114" s="44" t="s">
        <v>45</v>
      </c>
      <c r="F114" s="44" t="s">
        <v>1282</v>
      </c>
      <c r="G114" s="44">
        <v>20</v>
      </c>
      <c r="H114" s="23">
        <v>16</v>
      </c>
    </row>
    <row r="115" spans="1:8">
      <c r="A115" s="9">
        <v>8</v>
      </c>
      <c r="B115" s="42" t="s">
        <v>169</v>
      </c>
      <c r="C115" s="43" t="s">
        <v>170</v>
      </c>
      <c r="D115" s="44" t="s">
        <v>18</v>
      </c>
      <c r="E115" s="44" t="s">
        <v>45</v>
      </c>
      <c r="F115" s="44">
        <v>100</v>
      </c>
      <c r="G115" s="44">
        <v>200</v>
      </c>
      <c r="H115" s="23">
        <v>20</v>
      </c>
    </row>
    <row r="116" spans="1:8">
      <c r="A116" s="9">
        <v>9</v>
      </c>
      <c r="B116" s="42" t="s">
        <v>178</v>
      </c>
      <c r="C116" s="43" t="s">
        <v>179</v>
      </c>
      <c r="D116" s="44" t="s">
        <v>18</v>
      </c>
      <c r="E116" s="44" t="s">
        <v>45</v>
      </c>
      <c r="F116" s="44" t="s">
        <v>1270</v>
      </c>
      <c r="G116" s="44">
        <v>30</v>
      </c>
      <c r="H116" s="23">
        <v>21</v>
      </c>
    </row>
    <row r="117" spans="1:8">
      <c r="A117" s="9">
        <v>10</v>
      </c>
      <c r="B117" s="42" t="s">
        <v>180</v>
      </c>
      <c r="C117" s="43" t="s">
        <v>181</v>
      </c>
      <c r="D117" s="44" t="s">
        <v>18</v>
      </c>
      <c r="E117" s="44" t="s">
        <v>45</v>
      </c>
      <c r="F117" s="44" t="s">
        <v>1271</v>
      </c>
      <c r="G117" s="44">
        <v>30</v>
      </c>
      <c r="H117" s="23">
        <v>21</v>
      </c>
    </row>
    <row r="118" spans="1:8">
      <c r="A118" s="9">
        <v>11</v>
      </c>
      <c r="B118" s="42" t="s">
        <v>182</v>
      </c>
      <c r="C118" s="43" t="s">
        <v>183</v>
      </c>
      <c r="D118" s="44" t="s">
        <v>18</v>
      </c>
      <c r="E118" s="44" t="s">
        <v>45</v>
      </c>
      <c r="F118" s="44" t="s">
        <v>1272</v>
      </c>
      <c r="G118" s="44">
        <v>30</v>
      </c>
      <c r="H118" s="23">
        <v>9</v>
      </c>
    </row>
    <row r="119" spans="1:8">
      <c r="A119" s="9">
        <v>12</v>
      </c>
      <c r="B119" s="42" t="s">
        <v>184</v>
      </c>
      <c r="C119" s="43" t="s">
        <v>185</v>
      </c>
      <c r="D119" s="44" t="s">
        <v>18</v>
      </c>
      <c r="E119" s="44" t="s">
        <v>45</v>
      </c>
      <c r="F119" s="44"/>
      <c r="G119" s="44">
        <v>200</v>
      </c>
      <c r="H119" s="23">
        <v>30</v>
      </c>
    </row>
    <row r="120" spans="1:8">
      <c r="A120" s="9">
        <v>13</v>
      </c>
      <c r="B120" s="42" t="s">
        <v>186</v>
      </c>
      <c r="C120" s="43" t="s">
        <v>187</v>
      </c>
      <c r="D120" s="44" t="s">
        <v>18</v>
      </c>
      <c r="E120" s="44" t="s">
        <v>45</v>
      </c>
      <c r="F120" s="44">
        <v>200</v>
      </c>
      <c r="G120" s="44">
        <v>200</v>
      </c>
      <c r="H120" s="23">
        <v>40</v>
      </c>
    </row>
    <row r="121" spans="1:8">
      <c r="A121" s="9">
        <v>14</v>
      </c>
      <c r="B121" s="42" t="s">
        <v>188</v>
      </c>
      <c r="C121" s="43" t="s">
        <v>189</v>
      </c>
      <c r="D121" s="44" t="s">
        <v>18</v>
      </c>
      <c r="E121" s="44" t="s">
        <v>45</v>
      </c>
      <c r="F121" s="44">
        <v>150</v>
      </c>
      <c r="G121" s="44">
        <v>200</v>
      </c>
      <c r="H121" s="23">
        <v>30</v>
      </c>
    </row>
    <row r="122" spans="1:8">
      <c r="A122" s="9"/>
      <c r="B122" s="85" t="s">
        <v>34</v>
      </c>
      <c r="C122" s="83"/>
      <c r="D122" s="83"/>
      <c r="E122" s="83"/>
      <c r="F122" s="83"/>
      <c r="G122" s="84"/>
      <c r="H122" s="23">
        <f>SUM(H108:H121)</f>
        <v>716</v>
      </c>
    </row>
    <row r="123" spans="1:8">
      <c r="A123" s="13"/>
      <c r="B123" s="24">
        <v>31300000</v>
      </c>
      <c r="C123" s="41" t="s">
        <v>191</v>
      </c>
      <c r="D123" s="30"/>
      <c r="E123" s="30"/>
      <c r="F123" s="30"/>
      <c r="G123" s="30"/>
      <c r="H123" s="30"/>
    </row>
    <row r="124" spans="1:8">
      <c r="A124" s="9">
        <v>1</v>
      </c>
      <c r="B124" s="54" t="s">
        <v>171</v>
      </c>
      <c r="C124" s="37" t="s">
        <v>172</v>
      </c>
      <c r="D124" s="9" t="s">
        <v>18</v>
      </c>
      <c r="E124" s="9" t="s">
        <v>173</v>
      </c>
      <c r="F124" s="9">
        <v>216</v>
      </c>
      <c r="G124" s="9">
        <v>200</v>
      </c>
      <c r="H124" s="23">
        <v>70</v>
      </c>
    </row>
    <row r="125" spans="1:8">
      <c r="A125" s="9">
        <v>2</v>
      </c>
      <c r="B125" s="32" t="s">
        <v>174</v>
      </c>
      <c r="C125" s="37" t="s">
        <v>175</v>
      </c>
      <c r="D125" s="9" t="s">
        <v>18</v>
      </c>
      <c r="E125" s="9" t="s">
        <v>173</v>
      </c>
      <c r="F125" s="9">
        <v>132.5</v>
      </c>
      <c r="G125" s="9">
        <v>300</v>
      </c>
      <c r="H125" s="23">
        <v>105</v>
      </c>
    </row>
    <row r="126" spans="1:8">
      <c r="A126" s="9">
        <v>3</v>
      </c>
      <c r="B126" s="32" t="s">
        <v>176</v>
      </c>
      <c r="C126" s="37" t="s">
        <v>177</v>
      </c>
      <c r="D126" s="9" t="s">
        <v>18</v>
      </c>
      <c r="E126" s="9" t="s">
        <v>173</v>
      </c>
      <c r="F126" s="9">
        <v>92.4</v>
      </c>
      <c r="G126" s="9">
        <v>100</v>
      </c>
      <c r="H126" s="23">
        <v>35</v>
      </c>
    </row>
    <row r="127" spans="1:8">
      <c r="A127" s="9"/>
      <c r="B127" s="83" t="s">
        <v>34</v>
      </c>
      <c r="C127" s="83"/>
      <c r="D127" s="83"/>
      <c r="E127" s="83"/>
      <c r="F127" s="83"/>
      <c r="G127" s="84"/>
      <c r="H127" s="23">
        <f>SUM(H124:H126)</f>
        <v>210</v>
      </c>
    </row>
    <row r="128" spans="1:8">
      <c r="A128" s="13"/>
      <c r="B128" s="24">
        <v>31400000</v>
      </c>
      <c r="C128" s="34" t="s">
        <v>233</v>
      </c>
      <c r="D128" s="13"/>
      <c r="E128" s="13"/>
      <c r="F128" s="13"/>
      <c r="G128" s="13"/>
      <c r="H128" s="13"/>
    </row>
    <row r="129" spans="1:8">
      <c r="A129" s="9">
        <v>1</v>
      </c>
      <c r="B129" s="31" t="s">
        <v>192</v>
      </c>
      <c r="C129" s="37" t="s">
        <v>193</v>
      </c>
      <c r="D129" s="9" t="s">
        <v>18</v>
      </c>
      <c r="E129" s="9" t="s">
        <v>45</v>
      </c>
      <c r="F129" s="9">
        <v>47.2</v>
      </c>
      <c r="G129" s="9">
        <v>150</v>
      </c>
      <c r="H129" s="23">
        <f>+G129*F129/1000</f>
        <v>7.08</v>
      </c>
    </row>
    <row r="130" spans="1:8">
      <c r="A130" s="9">
        <v>2</v>
      </c>
      <c r="B130" s="31" t="s">
        <v>194</v>
      </c>
      <c r="C130" s="37" t="s">
        <v>195</v>
      </c>
      <c r="D130" s="9" t="s">
        <v>18</v>
      </c>
      <c r="E130" s="9" t="s">
        <v>45</v>
      </c>
      <c r="F130" s="9">
        <v>54.35</v>
      </c>
      <c r="G130" s="9">
        <v>170</v>
      </c>
      <c r="H130" s="23">
        <f t="shared" ref="H130:H131" si="4">+G130*F130/1000</f>
        <v>9.2394999999999996</v>
      </c>
    </row>
    <row r="131" spans="1:8">
      <c r="A131" s="9">
        <v>3</v>
      </c>
      <c r="B131" s="31" t="s">
        <v>196</v>
      </c>
      <c r="C131" s="37" t="s">
        <v>197</v>
      </c>
      <c r="D131" s="9" t="s">
        <v>18</v>
      </c>
      <c r="E131" s="9" t="s">
        <v>45</v>
      </c>
      <c r="F131" s="9">
        <v>90</v>
      </c>
      <c r="G131" s="9">
        <v>150</v>
      </c>
      <c r="H131" s="23">
        <f t="shared" si="4"/>
        <v>13.5</v>
      </c>
    </row>
    <row r="132" spans="1:8">
      <c r="A132" s="9"/>
      <c r="B132" s="83" t="s">
        <v>34</v>
      </c>
      <c r="C132" s="83"/>
      <c r="D132" s="83"/>
      <c r="E132" s="83"/>
      <c r="F132" s="83"/>
      <c r="G132" s="84"/>
      <c r="H132" s="23">
        <f>SUM(H129:H131)</f>
        <v>29.819499999999998</v>
      </c>
    </row>
    <row r="133" spans="1:8">
      <c r="A133" s="45"/>
      <c r="B133" s="24">
        <v>31500000</v>
      </c>
      <c r="C133" s="28" t="s">
        <v>232</v>
      </c>
      <c r="D133" s="24"/>
      <c r="E133" s="24"/>
      <c r="F133" s="24"/>
      <c r="G133" s="24"/>
      <c r="H133" s="24"/>
    </row>
    <row r="134" spans="1:8">
      <c r="A134" s="9">
        <v>1</v>
      </c>
      <c r="B134" s="31" t="s">
        <v>198</v>
      </c>
      <c r="C134" s="37" t="s">
        <v>199</v>
      </c>
      <c r="D134" s="9" t="s">
        <v>18</v>
      </c>
      <c r="E134" s="9" t="s">
        <v>45</v>
      </c>
      <c r="F134" s="9"/>
      <c r="G134" s="9">
        <v>50</v>
      </c>
      <c r="H134" s="23">
        <f>+G134*F134/1000</f>
        <v>0</v>
      </c>
    </row>
    <row r="135" spans="1:8">
      <c r="A135" s="9">
        <v>2</v>
      </c>
      <c r="B135" s="31" t="s">
        <v>200</v>
      </c>
      <c r="C135" s="37" t="s">
        <v>201</v>
      </c>
      <c r="D135" s="9" t="s">
        <v>18</v>
      </c>
      <c r="E135" s="9" t="s">
        <v>45</v>
      </c>
      <c r="F135" s="9">
        <v>256.8</v>
      </c>
      <c r="G135" s="9">
        <v>200</v>
      </c>
      <c r="H135" s="23">
        <f t="shared" ref="H135:H140" si="5">+G135*F135/1000</f>
        <v>51.36</v>
      </c>
    </row>
    <row r="136" spans="1:8">
      <c r="A136" s="9">
        <v>3</v>
      </c>
      <c r="B136" s="31" t="s">
        <v>202</v>
      </c>
      <c r="C136" s="37" t="s">
        <v>203</v>
      </c>
      <c r="D136" s="9" t="s">
        <v>18</v>
      </c>
      <c r="E136" s="9" t="s">
        <v>45</v>
      </c>
      <c r="F136" s="9">
        <v>768</v>
      </c>
      <c r="G136" s="9">
        <v>50</v>
      </c>
      <c r="H136" s="23">
        <f t="shared" si="5"/>
        <v>38.4</v>
      </c>
    </row>
    <row r="137" spans="1:8">
      <c r="A137" s="9">
        <v>4</v>
      </c>
      <c r="B137" s="31" t="s">
        <v>204</v>
      </c>
      <c r="C137" s="37" t="s">
        <v>205</v>
      </c>
      <c r="D137" s="9" t="s">
        <v>18</v>
      </c>
      <c r="E137" s="9" t="s">
        <v>45</v>
      </c>
      <c r="F137" s="9">
        <v>1820</v>
      </c>
      <c r="G137" s="9">
        <v>30</v>
      </c>
      <c r="H137" s="23">
        <f t="shared" si="5"/>
        <v>54.6</v>
      </c>
    </row>
    <row r="138" spans="1:8">
      <c r="A138" s="9">
        <v>5</v>
      </c>
      <c r="B138" s="31" t="s">
        <v>206</v>
      </c>
      <c r="C138" s="37" t="s">
        <v>207</v>
      </c>
      <c r="D138" s="9" t="s">
        <v>18</v>
      </c>
      <c r="E138" s="9" t="s">
        <v>45</v>
      </c>
      <c r="F138" s="9"/>
      <c r="G138" s="9">
        <v>20</v>
      </c>
      <c r="H138" s="23">
        <f t="shared" si="5"/>
        <v>0</v>
      </c>
    </row>
    <row r="139" spans="1:8">
      <c r="A139" s="9">
        <v>6</v>
      </c>
      <c r="B139" s="31" t="s">
        <v>208</v>
      </c>
      <c r="C139" s="37" t="s">
        <v>209</v>
      </c>
      <c r="D139" s="9" t="s">
        <v>18</v>
      </c>
      <c r="E139" s="9" t="s">
        <v>45</v>
      </c>
      <c r="F139" s="9">
        <v>536.54999999999995</v>
      </c>
      <c r="G139" s="9">
        <v>80</v>
      </c>
      <c r="H139" s="23">
        <f t="shared" si="5"/>
        <v>42.923999999999999</v>
      </c>
    </row>
    <row r="140" spans="1:8">
      <c r="A140" s="9">
        <v>7</v>
      </c>
      <c r="B140" s="31" t="s">
        <v>210</v>
      </c>
      <c r="C140" s="37" t="s">
        <v>211</v>
      </c>
      <c r="D140" s="9" t="s">
        <v>18</v>
      </c>
      <c r="E140" s="9" t="s">
        <v>45</v>
      </c>
      <c r="F140" s="9">
        <v>488</v>
      </c>
      <c r="G140" s="9">
        <v>60</v>
      </c>
      <c r="H140" s="23">
        <f t="shared" si="5"/>
        <v>29.28</v>
      </c>
    </row>
    <row r="141" spans="1:8" ht="15" customHeight="1">
      <c r="A141" s="9"/>
      <c r="B141" s="85" t="s">
        <v>34</v>
      </c>
      <c r="C141" s="83"/>
      <c r="D141" s="83"/>
      <c r="E141" s="83"/>
      <c r="F141" s="83"/>
      <c r="G141" s="84"/>
      <c r="H141" s="23">
        <f>SUM(H134:H140)</f>
        <v>216.56399999999999</v>
      </c>
    </row>
    <row r="142" spans="1:8">
      <c r="A142" s="13"/>
      <c r="B142" s="24">
        <v>31600000</v>
      </c>
      <c r="C142" s="28" t="s">
        <v>231</v>
      </c>
      <c r="D142" s="24"/>
      <c r="E142" s="24"/>
      <c r="F142" s="24"/>
      <c r="G142" s="24"/>
      <c r="H142" s="24"/>
    </row>
    <row r="143" spans="1:8">
      <c r="A143" s="9">
        <v>1</v>
      </c>
      <c r="B143" s="31" t="s">
        <v>212</v>
      </c>
      <c r="C143" s="37" t="s">
        <v>213</v>
      </c>
      <c r="D143" s="9" t="s">
        <v>18</v>
      </c>
      <c r="E143" s="9" t="s">
        <v>45</v>
      </c>
      <c r="F143" s="9">
        <v>1252</v>
      </c>
      <c r="G143" s="9">
        <v>30</v>
      </c>
      <c r="H143" s="23">
        <f>+G143*F143/1000</f>
        <v>37.56</v>
      </c>
    </row>
    <row r="144" spans="1:8">
      <c r="A144" s="9">
        <v>2</v>
      </c>
      <c r="B144" s="31" t="s">
        <v>214</v>
      </c>
      <c r="C144" s="37" t="s">
        <v>215</v>
      </c>
      <c r="D144" s="9" t="s">
        <v>18</v>
      </c>
      <c r="E144" s="9" t="s">
        <v>45</v>
      </c>
      <c r="F144" s="9">
        <v>1500</v>
      </c>
      <c r="G144" s="9">
        <v>30</v>
      </c>
      <c r="H144" s="23">
        <f t="shared" ref="H144:H150" si="6">+G144*F144/1000</f>
        <v>45</v>
      </c>
    </row>
    <row r="145" spans="1:8">
      <c r="A145" s="9">
        <v>3</v>
      </c>
      <c r="B145" s="31" t="s">
        <v>216</v>
      </c>
      <c r="C145" s="37" t="s">
        <v>217</v>
      </c>
      <c r="D145" s="9" t="s">
        <v>18</v>
      </c>
      <c r="E145" s="9" t="s">
        <v>45</v>
      </c>
      <c r="F145" s="9">
        <v>106.41</v>
      </c>
      <c r="G145" s="9">
        <v>50</v>
      </c>
      <c r="H145" s="23">
        <f t="shared" si="6"/>
        <v>5.3205</v>
      </c>
    </row>
    <row r="146" spans="1:8">
      <c r="A146" s="9">
        <v>4</v>
      </c>
      <c r="B146" s="31" t="s">
        <v>218</v>
      </c>
      <c r="C146" s="37" t="s">
        <v>219</v>
      </c>
      <c r="D146" s="9" t="s">
        <v>18</v>
      </c>
      <c r="E146" s="9" t="s">
        <v>45</v>
      </c>
      <c r="F146" s="9">
        <v>140</v>
      </c>
      <c r="G146" s="9">
        <v>30</v>
      </c>
      <c r="H146" s="23">
        <f t="shared" si="6"/>
        <v>4.2</v>
      </c>
    </row>
    <row r="147" spans="1:8">
      <c r="A147" s="9">
        <v>5</v>
      </c>
      <c r="B147" s="31" t="s">
        <v>220</v>
      </c>
      <c r="C147" s="37" t="s">
        <v>221</v>
      </c>
      <c r="D147" s="9" t="s">
        <v>18</v>
      </c>
      <c r="E147" s="9" t="s">
        <v>45</v>
      </c>
      <c r="F147" s="9">
        <v>353.1</v>
      </c>
      <c r="G147" s="9">
        <v>20</v>
      </c>
      <c r="H147" s="23">
        <f t="shared" si="6"/>
        <v>7.0620000000000003</v>
      </c>
    </row>
    <row r="148" spans="1:8">
      <c r="A148" s="9">
        <v>6</v>
      </c>
      <c r="B148" s="31" t="s">
        <v>222</v>
      </c>
      <c r="C148" s="37" t="s">
        <v>223</v>
      </c>
      <c r="D148" s="9" t="s">
        <v>18</v>
      </c>
      <c r="E148" s="9" t="s">
        <v>45</v>
      </c>
      <c r="F148" s="9"/>
      <c r="G148" s="9">
        <v>50</v>
      </c>
      <c r="H148" s="23">
        <f t="shared" si="6"/>
        <v>0</v>
      </c>
    </row>
    <row r="149" spans="1:8">
      <c r="A149" s="9">
        <v>7</v>
      </c>
      <c r="B149" s="31" t="s">
        <v>224</v>
      </c>
      <c r="C149" s="37" t="s">
        <v>225</v>
      </c>
      <c r="D149" s="9" t="s">
        <v>18</v>
      </c>
      <c r="E149" s="9" t="s">
        <v>45</v>
      </c>
      <c r="F149" s="9">
        <v>168</v>
      </c>
      <c r="G149" s="9">
        <v>50</v>
      </c>
      <c r="H149" s="23">
        <f t="shared" si="6"/>
        <v>8.4</v>
      </c>
    </row>
    <row r="150" spans="1:8">
      <c r="A150" s="9">
        <v>8</v>
      </c>
      <c r="B150" s="31" t="s">
        <v>226</v>
      </c>
      <c r="C150" s="37" t="s">
        <v>227</v>
      </c>
      <c r="D150" s="9" t="s">
        <v>46</v>
      </c>
      <c r="E150" s="9" t="s">
        <v>44</v>
      </c>
      <c r="F150" s="9"/>
      <c r="G150" s="9">
        <v>5</v>
      </c>
      <c r="H150" s="23">
        <f t="shared" si="6"/>
        <v>0</v>
      </c>
    </row>
    <row r="151" spans="1:8" ht="15" customHeight="1">
      <c r="A151" s="9"/>
      <c r="B151" s="85" t="s">
        <v>34</v>
      </c>
      <c r="C151" s="83"/>
      <c r="D151" s="83"/>
      <c r="E151" s="83"/>
      <c r="F151" s="83"/>
      <c r="G151" s="84"/>
      <c r="H151" s="23">
        <f>SUM(H143:H150)</f>
        <v>107.5425</v>
      </c>
    </row>
    <row r="152" spans="1:8">
      <c r="A152" s="13"/>
      <c r="B152" s="30">
        <v>32400000</v>
      </c>
      <c r="C152" s="28" t="s">
        <v>229</v>
      </c>
      <c r="D152" s="13"/>
      <c r="E152" s="13"/>
      <c r="F152" s="13"/>
      <c r="G152" s="13"/>
      <c r="H152" s="13"/>
    </row>
    <row r="153" spans="1:8">
      <c r="A153" s="9">
        <v>1</v>
      </c>
      <c r="B153" s="32" t="s">
        <v>228</v>
      </c>
      <c r="C153" s="37" t="s">
        <v>230</v>
      </c>
      <c r="D153" s="9" t="s">
        <v>46</v>
      </c>
      <c r="E153" s="9" t="s">
        <v>44</v>
      </c>
      <c r="F153" s="9">
        <v>27000</v>
      </c>
      <c r="G153" s="9">
        <v>1</v>
      </c>
      <c r="H153" s="23">
        <v>27</v>
      </c>
    </row>
    <row r="154" spans="1:8" ht="15" customHeight="1">
      <c r="A154" s="9"/>
      <c r="B154" s="85" t="s">
        <v>34</v>
      </c>
      <c r="C154" s="83"/>
      <c r="D154" s="83"/>
      <c r="E154" s="83"/>
      <c r="F154" s="83"/>
      <c r="G154" s="84"/>
      <c r="H154" s="23">
        <v>27</v>
      </c>
    </row>
    <row r="155" spans="1:8">
      <c r="A155" s="13"/>
      <c r="B155" s="24">
        <v>33100000</v>
      </c>
      <c r="C155" s="41" t="s">
        <v>234</v>
      </c>
      <c r="D155" s="30"/>
      <c r="E155" s="30"/>
      <c r="F155" s="30"/>
      <c r="G155" s="30"/>
      <c r="H155" s="30"/>
    </row>
    <row r="156" spans="1:8">
      <c r="A156" s="9">
        <v>1</v>
      </c>
      <c r="B156" s="31" t="s">
        <v>235</v>
      </c>
      <c r="C156" s="37" t="s">
        <v>236</v>
      </c>
      <c r="D156" s="9" t="s">
        <v>18</v>
      </c>
      <c r="E156" s="9" t="s">
        <v>44</v>
      </c>
      <c r="F156" s="9"/>
      <c r="G156" s="9">
        <v>50</v>
      </c>
      <c r="H156" s="23">
        <f>+G156*F156/1000</f>
        <v>0</v>
      </c>
    </row>
    <row r="157" spans="1:8">
      <c r="A157" s="9">
        <v>2</v>
      </c>
      <c r="B157" s="31" t="s">
        <v>237</v>
      </c>
      <c r="C157" s="37" t="s">
        <v>238</v>
      </c>
      <c r="D157" s="9" t="s">
        <v>18</v>
      </c>
      <c r="E157" s="9" t="s">
        <v>44</v>
      </c>
      <c r="F157" s="9">
        <v>3450</v>
      </c>
      <c r="G157" s="9">
        <v>100</v>
      </c>
      <c r="H157" s="23">
        <f t="shared" ref="H157:H220" si="7">+G157*F157/1000</f>
        <v>345</v>
      </c>
    </row>
    <row r="158" spans="1:8">
      <c r="A158" s="9">
        <v>3</v>
      </c>
      <c r="B158" s="31" t="s">
        <v>239</v>
      </c>
      <c r="C158" s="37" t="s">
        <v>240</v>
      </c>
      <c r="D158" s="9" t="s">
        <v>18</v>
      </c>
      <c r="E158" s="9" t="s">
        <v>44</v>
      </c>
      <c r="F158" s="9">
        <v>1550</v>
      </c>
      <c r="G158" s="9">
        <v>500</v>
      </c>
      <c r="H158" s="23">
        <f t="shared" si="7"/>
        <v>775</v>
      </c>
    </row>
    <row r="159" spans="1:8">
      <c r="A159" s="9">
        <v>4</v>
      </c>
      <c r="B159" s="31" t="s">
        <v>241</v>
      </c>
      <c r="C159" s="37" t="s">
        <v>242</v>
      </c>
      <c r="D159" s="9" t="s">
        <v>18</v>
      </c>
      <c r="E159" s="9" t="s">
        <v>44</v>
      </c>
      <c r="F159" s="9">
        <v>2280</v>
      </c>
      <c r="G159" s="9">
        <v>30</v>
      </c>
      <c r="H159" s="23">
        <f t="shared" si="7"/>
        <v>68.400000000000006</v>
      </c>
    </row>
    <row r="160" spans="1:8">
      <c r="A160" s="9">
        <v>5</v>
      </c>
      <c r="B160" s="31" t="s">
        <v>243</v>
      </c>
      <c r="C160" s="37" t="s">
        <v>244</v>
      </c>
      <c r="D160" s="9" t="s">
        <v>18</v>
      </c>
      <c r="E160" s="9" t="s">
        <v>44</v>
      </c>
      <c r="F160" s="9">
        <v>3</v>
      </c>
      <c r="G160" s="9">
        <v>20000</v>
      </c>
      <c r="H160" s="23">
        <f t="shared" si="7"/>
        <v>60</v>
      </c>
    </row>
    <row r="161" spans="1:8">
      <c r="A161" s="9">
        <v>6</v>
      </c>
      <c r="B161" s="31" t="s">
        <v>245</v>
      </c>
      <c r="C161" s="37" t="s">
        <v>246</v>
      </c>
      <c r="D161" s="9" t="s">
        <v>18</v>
      </c>
      <c r="E161" s="9" t="s">
        <v>44</v>
      </c>
      <c r="F161" s="9">
        <v>340</v>
      </c>
      <c r="G161" s="9">
        <v>50</v>
      </c>
      <c r="H161" s="23">
        <f t="shared" si="7"/>
        <v>17</v>
      </c>
    </row>
    <row r="162" spans="1:8">
      <c r="A162" s="9">
        <v>7</v>
      </c>
      <c r="B162" s="31" t="s">
        <v>245</v>
      </c>
      <c r="C162" s="37" t="s">
        <v>247</v>
      </c>
      <c r="D162" s="9" t="s">
        <v>18</v>
      </c>
      <c r="E162" s="9" t="s">
        <v>44</v>
      </c>
      <c r="F162" s="9">
        <v>260</v>
      </c>
      <c r="G162" s="9">
        <v>50</v>
      </c>
      <c r="H162" s="23">
        <f t="shared" si="7"/>
        <v>13</v>
      </c>
    </row>
    <row r="163" spans="1:8" ht="30">
      <c r="A163" s="9">
        <v>8</v>
      </c>
      <c r="B163" s="31" t="s">
        <v>248</v>
      </c>
      <c r="C163" s="46" t="s">
        <v>249</v>
      </c>
      <c r="D163" s="9" t="s">
        <v>18</v>
      </c>
      <c r="E163" s="9" t="s">
        <v>44</v>
      </c>
      <c r="F163" s="9"/>
      <c r="G163" s="9">
        <v>100</v>
      </c>
      <c r="H163" s="23">
        <f t="shared" si="7"/>
        <v>0</v>
      </c>
    </row>
    <row r="164" spans="1:8">
      <c r="A164" s="9">
        <v>9</v>
      </c>
      <c r="B164" s="31" t="s">
        <v>250</v>
      </c>
      <c r="C164" s="37" t="s">
        <v>251</v>
      </c>
      <c r="D164" s="9" t="s">
        <v>18</v>
      </c>
      <c r="E164" s="9" t="s">
        <v>44</v>
      </c>
      <c r="F164" s="9">
        <v>2.67</v>
      </c>
      <c r="G164" s="9">
        <v>5000</v>
      </c>
      <c r="H164" s="23">
        <f t="shared" si="7"/>
        <v>13.35</v>
      </c>
    </row>
    <row r="165" spans="1:8">
      <c r="A165" s="9">
        <v>10</v>
      </c>
      <c r="B165" s="31" t="s">
        <v>252</v>
      </c>
      <c r="C165" s="37" t="s">
        <v>253</v>
      </c>
      <c r="D165" s="9" t="s">
        <v>18</v>
      </c>
      <c r="E165" s="9" t="s">
        <v>44</v>
      </c>
      <c r="F165" s="9">
        <v>138.30000000000001</v>
      </c>
      <c r="G165" s="9">
        <v>1000</v>
      </c>
      <c r="H165" s="23">
        <f t="shared" si="7"/>
        <v>138.30000000000001</v>
      </c>
    </row>
    <row r="166" spans="1:8">
      <c r="A166" s="9">
        <v>11</v>
      </c>
      <c r="B166" s="31" t="s">
        <v>254</v>
      </c>
      <c r="C166" s="37" t="s">
        <v>255</v>
      </c>
      <c r="D166" s="9" t="s">
        <v>18</v>
      </c>
      <c r="E166" s="9" t="s">
        <v>44</v>
      </c>
      <c r="F166" s="9">
        <v>80</v>
      </c>
      <c r="G166" s="9">
        <v>5000</v>
      </c>
      <c r="H166" s="23">
        <f t="shared" si="7"/>
        <v>400</v>
      </c>
    </row>
    <row r="167" spans="1:8">
      <c r="A167" s="9">
        <v>12</v>
      </c>
      <c r="B167" s="31" t="s">
        <v>256</v>
      </c>
      <c r="C167" s="37" t="s">
        <v>257</v>
      </c>
      <c r="D167" s="9" t="s">
        <v>18</v>
      </c>
      <c r="E167" s="9" t="s">
        <v>44</v>
      </c>
      <c r="F167" s="9">
        <v>290</v>
      </c>
      <c r="G167" s="9">
        <v>500</v>
      </c>
      <c r="H167" s="23">
        <f t="shared" si="7"/>
        <v>145</v>
      </c>
    </row>
    <row r="168" spans="1:8">
      <c r="A168" s="9">
        <v>13</v>
      </c>
      <c r="B168" s="31" t="s">
        <v>258</v>
      </c>
      <c r="C168" s="37" t="s">
        <v>259</v>
      </c>
      <c r="D168" s="9" t="s">
        <v>18</v>
      </c>
      <c r="E168" s="9" t="s">
        <v>44</v>
      </c>
      <c r="F168" s="9">
        <v>5940</v>
      </c>
      <c r="G168" s="9">
        <v>60</v>
      </c>
      <c r="H168" s="23">
        <f t="shared" si="7"/>
        <v>356.4</v>
      </c>
    </row>
    <row r="169" spans="1:8">
      <c r="A169" s="9">
        <v>14</v>
      </c>
      <c r="B169" s="31" t="s">
        <v>260</v>
      </c>
      <c r="C169" s="37" t="s">
        <v>261</v>
      </c>
      <c r="D169" s="9" t="s">
        <v>18</v>
      </c>
      <c r="E169" s="9" t="s">
        <v>44</v>
      </c>
      <c r="F169" s="9">
        <v>574.99</v>
      </c>
      <c r="G169" s="9">
        <v>250</v>
      </c>
      <c r="H169" s="23">
        <f t="shared" si="7"/>
        <v>143.7475</v>
      </c>
    </row>
    <row r="170" spans="1:8">
      <c r="A170" s="9">
        <v>15</v>
      </c>
      <c r="B170" s="31" t="s">
        <v>262</v>
      </c>
      <c r="C170" s="37" t="s">
        <v>263</v>
      </c>
      <c r="D170" s="9" t="s">
        <v>18</v>
      </c>
      <c r="E170" s="9" t="s">
        <v>44</v>
      </c>
      <c r="F170" s="9">
        <v>5386.08</v>
      </c>
      <c r="G170" s="9">
        <v>500</v>
      </c>
      <c r="H170" s="23">
        <f t="shared" si="7"/>
        <v>2693.04</v>
      </c>
    </row>
    <row r="171" spans="1:8">
      <c r="A171" s="9">
        <v>16</v>
      </c>
      <c r="B171" s="31" t="s">
        <v>264</v>
      </c>
      <c r="C171" s="37" t="s">
        <v>265</v>
      </c>
      <c r="D171" s="9" t="s">
        <v>18</v>
      </c>
      <c r="E171" s="9" t="s">
        <v>44</v>
      </c>
      <c r="F171" s="9"/>
      <c r="G171" s="9">
        <v>1000</v>
      </c>
      <c r="H171" s="23">
        <f t="shared" si="7"/>
        <v>0</v>
      </c>
    </row>
    <row r="172" spans="1:8">
      <c r="A172" s="9">
        <v>17</v>
      </c>
      <c r="B172" s="31" t="s">
        <v>266</v>
      </c>
      <c r="C172" s="37" t="s">
        <v>267</v>
      </c>
      <c r="D172" s="9" t="s">
        <v>18</v>
      </c>
      <c r="E172" s="9" t="s">
        <v>44</v>
      </c>
      <c r="F172" s="9">
        <v>200</v>
      </c>
      <c r="G172" s="9">
        <v>15</v>
      </c>
      <c r="H172" s="23">
        <f t="shared" si="7"/>
        <v>3</v>
      </c>
    </row>
    <row r="173" spans="1:8">
      <c r="A173" s="9">
        <v>18</v>
      </c>
      <c r="B173" s="31" t="s">
        <v>268</v>
      </c>
      <c r="C173" s="37" t="s">
        <v>267</v>
      </c>
      <c r="D173" s="9" t="s">
        <v>18</v>
      </c>
      <c r="E173" s="9" t="s">
        <v>44</v>
      </c>
      <c r="F173" s="9">
        <v>200</v>
      </c>
      <c r="G173" s="9">
        <v>15</v>
      </c>
      <c r="H173" s="23">
        <f t="shared" si="7"/>
        <v>3</v>
      </c>
    </row>
    <row r="174" spans="1:8">
      <c r="A174" s="9">
        <v>19</v>
      </c>
      <c r="B174" s="31" t="s">
        <v>269</v>
      </c>
      <c r="C174" s="37" t="s">
        <v>267</v>
      </c>
      <c r="D174" s="9" t="s">
        <v>18</v>
      </c>
      <c r="E174" s="9" t="s">
        <v>44</v>
      </c>
      <c r="F174" s="9">
        <v>200</v>
      </c>
      <c r="G174" s="9">
        <v>15</v>
      </c>
      <c r="H174" s="23">
        <f t="shared" si="7"/>
        <v>3</v>
      </c>
    </row>
    <row r="175" spans="1:8">
      <c r="A175" s="9">
        <v>20</v>
      </c>
      <c r="B175" s="31" t="s">
        <v>270</v>
      </c>
      <c r="C175" s="37" t="s">
        <v>267</v>
      </c>
      <c r="D175" s="9" t="s">
        <v>18</v>
      </c>
      <c r="E175" s="9" t="s">
        <v>44</v>
      </c>
      <c r="F175" s="9">
        <v>200</v>
      </c>
      <c r="G175" s="9">
        <v>15</v>
      </c>
      <c r="H175" s="23">
        <f t="shared" si="7"/>
        <v>3</v>
      </c>
    </row>
    <row r="176" spans="1:8">
      <c r="A176" s="9">
        <v>21</v>
      </c>
      <c r="B176" s="31" t="s">
        <v>271</v>
      </c>
      <c r="C176" s="37" t="s">
        <v>272</v>
      </c>
      <c r="D176" s="9" t="s">
        <v>18</v>
      </c>
      <c r="E176" s="9" t="s">
        <v>44</v>
      </c>
      <c r="F176" s="9">
        <v>30</v>
      </c>
      <c r="G176" s="9">
        <v>500</v>
      </c>
      <c r="H176" s="23">
        <f t="shared" si="7"/>
        <v>15</v>
      </c>
    </row>
    <row r="177" spans="1:8">
      <c r="A177" s="9">
        <v>22</v>
      </c>
      <c r="B177" s="31" t="s">
        <v>273</v>
      </c>
      <c r="C177" s="37" t="s">
        <v>272</v>
      </c>
      <c r="D177" s="9" t="s">
        <v>18</v>
      </c>
      <c r="E177" s="9" t="s">
        <v>44</v>
      </c>
      <c r="F177" s="9">
        <v>35</v>
      </c>
      <c r="G177" s="9">
        <v>1000</v>
      </c>
      <c r="H177" s="23">
        <f t="shared" si="7"/>
        <v>35</v>
      </c>
    </row>
    <row r="178" spans="1:8">
      <c r="A178" s="9">
        <v>23</v>
      </c>
      <c r="B178" s="31" t="s">
        <v>274</v>
      </c>
      <c r="C178" s="37" t="s">
        <v>275</v>
      </c>
      <c r="D178" s="9" t="s">
        <v>18</v>
      </c>
      <c r="E178" s="9" t="s">
        <v>44</v>
      </c>
      <c r="F178" s="9">
        <v>100.8</v>
      </c>
      <c r="G178" s="9">
        <v>500</v>
      </c>
      <c r="H178" s="23">
        <f t="shared" si="7"/>
        <v>50.4</v>
      </c>
    </row>
    <row r="179" spans="1:8">
      <c r="A179" s="9">
        <v>24</v>
      </c>
      <c r="B179" s="31" t="s">
        <v>276</v>
      </c>
      <c r="C179" s="37" t="s">
        <v>277</v>
      </c>
      <c r="D179" s="9" t="s">
        <v>18</v>
      </c>
      <c r="E179" s="9" t="s">
        <v>44</v>
      </c>
      <c r="F179" s="9">
        <v>52730</v>
      </c>
      <c r="G179" s="9">
        <v>25</v>
      </c>
      <c r="H179" s="23">
        <f t="shared" si="7"/>
        <v>1318.25</v>
      </c>
    </row>
    <row r="180" spans="1:8">
      <c r="A180" s="9">
        <v>25</v>
      </c>
      <c r="B180" s="31" t="s">
        <v>278</v>
      </c>
      <c r="C180" s="37" t="s">
        <v>277</v>
      </c>
      <c r="D180" s="9" t="s">
        <v>18</v>
      </c>
      <c r="E180" s="9" t="s">
        <v>44</v>
      </c>
      <c r="F180" s="9">
        <v>43730</v>
      </c>
      <c r="G180" s="9">
        <v>40</v>
      </c>
      <c r="H180" s="23">
        <f t="shared" si="7"/>
        <v>1749.2</v>
      </c>
    </row>
    <row r="181" spans="1:8">
      <c r="A181" s="9">
        <v>26</v>
      </c>
      <c r="B181" s="31" t="s">
        <v>279</v>
      </c>
      <c r="C181" s="37" t="s">
        <v>280</v>
      </c>
      <c r="D181" s="9" t="s">
        <v>18</v>
      </c>
      <c r="E181" s="9" t="s">
        <v>44</v>
      </c>
      <c r="F181" s="9"/>
      <c r="G181" s="9">
        <v>50</v>
      </c>
      <c r="H181" s="23">
        <f t="shared" si="7"/>
        <v>0</v>
      </c>
    </row>
    <row r="182" spans="1:8">
      <c r="A182" s="9">
        <v>27</v>
      </c>
      <c r="B182" s="31" t="s">
        <v>281</v>
      </c>
      <c r="C182" s="37" t="s">
        <v>282</v>
      </c>
      <c r="D182" s="9" t="s">
        <v>18</v>
      </c>
      <c r="E182" s="9" t="s">
        <v>44</v>
      </c>
      <c r="F182" s="9">
        <v>838.98</v>
      </c>
      <c r="G182" s="9">
        <v>100</v>
      </c>
      <c r="H182" s="23">
        <f t="shared" si="7"/>
        <v>83.897999999999996</v>
      </c>
    </row>
    <row r="183" spans="1:8">
      <c r="A183" s="9">
        <v>28</v>
      </c>
      <c r="B183" s="31" t="s">
        <v>283</v>
      </c>
      <c r="C183" s="37" t="s">
        <v>284</v>
      </c>
      <c r="D183" s="9" t="s">
        <v>18</v>
      </c>
      <c r="E183" s="9" t="s">
        <v>44</v>
      </c>
      <c r="F183" s="9"/>
      <c r="G183" s="9">
        <v>500</v>
      </c>
      <c r="H183" s="23">
        <f t="shared" si="7"/>
        <v>0</v>
      </c>
    </row>
    <row r="184" spans="1:8">
      <c r="A184" s="9">
        <v>29</v>
      </c>
      <c r="B184" s="31" t="s">
        <v>285</v>
      </c>
      <c r="C184" s="37" t="s">
        <v>284</v>
      </c>
      <c r="D184" s="9" t="s">
        <v>18</v>
      </c>
      <c r="E184" s="9" t="s">
        <v>44</v>
      </c>
      <c r="F184" s="9">
        <v>358.8</v>
      </c>
      <c r="G184" s="9">
        <v>500</v>
      </c>
      <c r="H184" s="23">
        <f t="shared" si="7"/>
        <v>179.4</v>
      </c>
    </row>
    <row r="185" spans="1:8">
      <c r="A185" s="9">
        <v>30</v>
      </c>
      <c r="B185" s="31" t="s">
        <v>286</v>
      </c>
      <c r="C185" s="37" t="s">
        <v>287</v>
      </c>
      <c r="D185" s="9" t="s">
        <v>18</v>
      </c>
      <c r="E185" s="9" t="s">
        <v>44</v>
      </c>
      <c r="F185" s="9">
        <v>200</v>
      </c>
      <c r="G185" s="9">
        <v>400</v>
      </c>
      <c r="H185" s="23">
        <f>+G185*F185/1000</f>
        <v>80</v>
      </c>
    </row>
    <row r="186" spans="1:8">
      <c r="A186" s="9">
        <v>31</v>
      </c>
      <c r="B186" s="31" t="s">
        <v>286</v>
      </c>
      <c r="C186" s="37" t="s">
        <v>288</v>
      </c>
      <c r="D186" s="9" t="s">
        <v>18</v>
      </c>
      <c r="E186" s="9" t="s">
        <v>44</v>
      </c>
      <c r="F186" s="9">
        <v>98.9</v>
      </c>
      <c r="G186" s="9">
        <v>500</v>
      </c>
      <c r="H186" s="23">
        <f t="shared" si="7"/>
        <v>49.45</v>
      </c>
    </row>
    <row r="187" spans="1:8">
      <c r="A187" s="9">
        <v>32</v>
      </c>
      <c r="B187" s="31" t="s">
        <v>289</v>
      </c>
      <c r="C187" s="37" t="s">
        <v>290</v>
      </c>
      <c r="D187" s="9" t="s">
        <v>18</v>
      </c>
      <c r="E187" s="9" t="s">
        <v>44</v>
      </c>
      <c r="F187" s="9">
        <v>4400</v>
      </c>
      <c r="G187" s="9">
        <v>39</v>
      </c>
      <c r="H187" s="23">
        <f t="shared" si="7"/>
        <v>171.6</v>
      </c>
    </row>
    <row r="188" spans="1:8">
      <c r="A188" s="9">
        <v>33</v>
      </c>
      <c r="B188" s="31" t="s">
        <v>291</v>
      </c>
      <c r="C188" s="37" t="s">
        <v>292</v>
      </c>
      <c r="D188" s="9" t="s">
        <v>18</v>
      </c>
      <c r="E188" s="9" t="s">
        <v>44</v>
      </c>
      <c r="F188" s="9"/>
      <c r="G188" s="9">
        <v>20</v>
      </c>
      <c r="H188" s="23">
        <f t="shared" si="7"/>
        <v>0</v>
      </c>
    </row>
    <row r="189" spans="1:8">
      <c r="A189" s="9">
        <v>34</v>
      </c>
      <c r="B189" s="31" t="s">
        <v>293</v>
      </c>
      <c r="C189" s="37" t="s">
        <v>294</v>
      </c>
      <c r="D189" s="9" t="s">
        <v>18</v>
      </c>
      <c r="E189" s="9" t="s">
        <v>44</v>
      </c>
      <c r="F189" s="9">
        <v>123</v>
      </c>
      <c r="G189" s="9">
        <v>500</v>
      </c>
      <c r="H189" s="23">
        <f t="shared" si="7"/>
        <v>61.5</v>
      </c>
    </row>
    <row r="190" spans="1:8">
      <c r="A190" s="9">
        <v>35</v>
      </c>
      <c r="B190" s="31" t="s">
        <v>295</v>
      </c>
      <c r="C190" s="37" t="s">
        <v>296</v>
      </c>
      <c r="D190" s="9" t="s">
        <v>18</v>
      </c>
      <c r="E190" s="9" t="s">
        <v>44</v>
      </c>
      <c r="F190" s="9">
        <v>0.47</v>
      </c>
      <c r="G190" s="9">
        <v>60000</v>
      </c>
      <c r="H190" s="23">
        <f t="shared" si="7"/>
        <v>28.2</v>
      </c>
    </row>
    <row r="191" spans="1:8">
      <c r="A191" s="9">
        <v>36</v>
      </c>
      <c r="B191" s="31" t="s">
        <v>297</v>
      </c>
      <c r="C191" s="37" t="s">
        <v>298</v>
      </c>
      <c r="D191" s="9" t="s">
        <v>18</v>
      </c>
      <c r="E191" s="9" t="s">
        <v>44</v>
      </c>
      <c r="F191" s="9"/>
      <c r="G191" s="9">
        <v>100</v>
      </c>
      <c r="H191" s="23">
        <f t="shared" si="7"/>
        <v>0</v>
      </c>
    </row>
    <row r="192" spans="1:8">
      <c r="A192" s="9">
        <v>37</v>
      </c>
      <c r="B192" s="31" t="s">
        <v>299</v>
      </c>
      <c r="C192" s="37" t="s">
        <v>298</v>
      </c>
      <c r="D192" s="9" t="s">
        <v>18</v>
      </c>
      <c r="E192" s="9" t="s">
        <v>44</v>
      </c>
      <c r="F192" s="9">
        <v>75</v>
      </c>
      <c r="G192" s="9">
        <v>100</v>
      </c>
      <c r="H192" s="23">
        <f t="shared" si="7"/>
        <v>7.5</v>
      </c>
    </row>
    <row r="193" spans="1:8">
      <c r="A193" s="9">
        <v>38</v>
      </c>
      <c r="B193" s="31" t="s">
        <v>300</v>
      </c>
      <c r="C193" s="37" t="s">
        <v>298</v>
      </c>
      <c r="D193" s="9" t="s">
        <v>18</v>
      </c>
      <c r="E193" s="9" t="s">
        <v>44</v>
      </c>
      <c r="F193" s="9">
        <v>75</v>
      </c>
      <c r="G193" s="9">
        <v>50</v>
      </c>
      <c r="H193" s="23">
        <f t="shared" si="7"/>
        <v>3.75</v>
      </c>
    </row>
    <row r="194" spans="1:8">
      <c r="A194" s="9">
        <v>39</v>
      </c>
      <c r="B194" s="31" t="s">
        <v>301</v>
      </c>
      <c r="C194" s="37" t="s">
        <v>302</v>
      </c>
      <c r="D194" s="9" t="s">
        <v>18</v>
      </c>
      <c r="E194" s="9" t="s">
        <v>44</v>
      </c>
      <c r="F194" s="9">
        <v>20.88</v>
      </c>
      <c r="G194" s="9">
        <v>8000</v>
      </c>
      <c r="H194" s="23">
        <f t="shared" si="7"/>
        <v>167.04</v>
      </c>
    </row>
    <row r="195" spans="1:8">
      <c r="A195" s="9">
        <v>40</v>
      </c>
      <c r="B195" s="31" t="s">
        <v>243</v>
      </c>
      <c r="C195" s="37" t="s">
        <v>303</v>
      </c>
      <c r="D195" s="9" t="s">
        <v>18</v>
      </c>
      <c r="E195" s="9" t="s">
        <v>44</v>
      </c>
      <c r="F195" s="9">
        <v>97.5</v>
      </c>
      <c r="G195" s="9">
        <v>4000</v>
      </c>
      <c r="H195" s="23">
        <f t="shared" si="7"/>
        <v>390</v>
      </c>
    </row>
    <row r="196" spans="1:8">
      <c r="A196" s="9">
        <v>41</v>
      </c>
      <c r="B196" s="31" t="s">
        <v>304</v>
      </c>
      <c r="C196" s="37" t="s">
        <v>305</v>
      </c>
      <c r="D196" s="9" t="s">
        <v>18</v>
      </c>
      <c r="E196" s="9" t="s">
        <v>44</v>
      </c>
      <c r="F196" s="9">
        <v>32</v>
      </c>
      <c r="G196" s="9">
        <v>4000</v>
      </c>
      <c r="H196" s="23">
        <f t="shared" si="7"/>
        <v>128</v>
      </c>
    </row>
    <row r="197" spans="1:8">
      <c r="A197" s="9">
        <v>42</v>
      </c>
      <c r="B197" s="31" t="s">
        <v>304</v>
      </c>
      <c r="C197" s="37" t="s">
        <v>305</v>
      </c>
      <c r="D197" s="9" t="s">
        <v>18</v>
      </c>
      <c r="E197" s="9" t="s">
        <v>44</v>
      </c>
      <c r="F197" s="9">
        <v>34</v>
      </c>
      <c r="G197" s="9">
        <v>4000</v>
      </c>
      <c r="H197" s="23">
        <f t="shared" si="7"/>
        <v>136</v>
      </c>
    </row>
    <row r="198" spans="1:8">
      <c r="A198" s="9">
        <v>43</v>
      </c>
      <c r="B198" s="31" t="s">
        <v>304</v>
      </c>
      <c r="C198" s="37" t="s">
        <v>306</v>
      </c>
      <c r="D198" s="9" t="s">
        <v>18</v>
      </c>
      <c r="E198" s="9" t="s">
        <v>44</v>
      </c>
      <c r="F198" s="9">
        <v>80</v>
      </c>
      <c r="G198" s="9">
        <v>50</v>
      </c>
      <c r="H198" s="23">
        <f t="shared" si="7"/>
        <v>4</v>
      </c>
    </row>
    <row r="199" spans="1:8">
      <c r="A199" s="9">
        <v>44</v>
      </c>
      <c r="B199" s="31" t="s">
        <v>304</v>
      </c>
      <c r="C199" s="37" t="s">
        <v>306</v>
      </c>
      <c r="D199" s="9" t="s">
        <v>18</v>
      </c>
      <c r="E199" s="9" t="s">
        <v>44</v>
      </c>
      <c r="F199" s="9">
        <v>80</v>
      </c>
      <c r="G199" s="9">
        <v>100</v>
      </c>
      <c r="H199" s="23">
        <f t="shared" si="7"/>
        <v>8</v>
      </c>
    </row>
    <row r="200" spans="1:8">
      <c r="A200" s="9">
        <v>45</v>
      </c>
      <c r="B200" s="31" t="s">
        <v>304</v>
      </c>
      <c r="C200" s="37" t="s">
        <v>306</v>
      </c>
      <c r="D200" s="9" t="s">
        <v>18</v>
      </c>
      <c r="E200" s="9" t="s">
        <v>44</v>
      </c>
      <c r="F200" s="9">
        <v>80</v>
      </c>
      <c r="G200" s="9">
        <v>50</v>
      </c>
      <c r="H200" s="23">
        <f t="shared" si="7"/>
        <v>4</v>
      </c>
    </row>
    <row r="201" spans="1:8">
      <c r="A201" s="9">
        <v>46</v>
      </c>
      <c r="B201" s="31" t="s">
        <v>304</v>
      </c>
      <c r="C201" s="37" t="s">
        <v>306</v>
      </c>
      <c r="D201" s="9" t="s">
        <v>18</v>
      </c>
      <c r="E201" s="9" t="s">
        <v>44</v>
      </c>
      <c r="F201" s="9">
        <v>80</v>
      </c>
      <c r="G201" s="9">
        <v>50</v>
      </c>
      <c r="H201" s="23">
        <f t="shared" si="7"/>
        <v>4</v>
      </c>
    </row>
    <row r="202" spans="1:8">
      <c r="A202" s="9">
        <v>47</v>
      </c>
      <c r="B202" s="31" t="s">
        <v>304</v>
      </c>
      <c r="C202" s="37" t="s">
        <v>306</v>
      </c>
      <c r="D202" s="9" t="s">
        <v>18</v>
      </c>
      <c r="E202" s="9" t="s">
        <v>44</v>
      </c>
      <c r="F202" s="9">
        <v>80</v>
      </c>
      <c r="G202" s="9">
        <v>100</v>
      </c>
      <c r="H202" s="23">
        <f t="shared" si="7"/>
        <v>8</v>
      </c>
    </row>
    <row r="203" spans="1:8">
      <c r="A203" s="9">
        <v>48</v>
      </c>
      <c r="B203" s="31" t="s">
        <v>304</v>
      </c>
      <c r="C203" s="37" t="s">
        <v>306</v>
      </c>
      <c r="D203" s="9" t="s">
        <v>18</v>
      </c>
      <c r="E203" s="9" t="s">
        <v>44</v>
      </c>
      <c r="F203" s="9">
        <v>8800</v>
      </c>
      <c r="G203" s="9">
        <v>20</v>
      </c>
      <c r="H203" s="23">
        <f t="shared" si="7"/>
        <v>176</v>
      </c>
    </row>
    <row r="204" spans="1:8">
      <c r="A204" s="9">
        <v>49</v>
      </c>
      <c r="B204" s="31" t="s">
        <v>304</v>
      </c>
      <c r="C204" s="37" t="s">
        <v>307</v>
      </c>
      <c r="D204" s="9" t="s">
        <v>18</v>
      </c>
      <c r="E204" s="9" t="s">
        <v>44</v>
      </c>
      <c r="F204" s="9"/>
      <c r="G204" s="9">
        <v>20</v>
      </c>
      <c r="H204" s="23">
        <f>+G204*F204/1000</f>
        <v>0</v>
      </c>
    </row>
    <row r="205" spans="1:8">
      <c r="A205" s="9">
        <v>50</v>
      </c>
      <c r="B205" s="31" t="s">
        <v>304</v>
      </c>
      <c r="C205" s="37" t="s">
        <v>308</v>
      </c>
      <c r="D205" s="9" t="s">
        <v>18</v>
      </c>
      <c r="E205" s="9" t="s">
        <v>44</v>
      </c>
      <c r="F205" s="9">
        <v>8910</v>
      </c>
      <c r="G205" s="9">
        <v>30</v>
      </c>
      <c r="H205" s="23">
        <f t="shared" si="7"/>
        <v>267.3</v>
      </c>
    </row>
    <row r="206" spans="1:8">
      <c r="A206" s="9">
        <v>51</v>
      </c>
      <c r="B206" s="31" t="s">
        <v>309</v>
      </c>
      <c r="C206" s="37" t="s">
        <v>310</v>
      </c>
      <c r="D206" s="9" t="s">
        <v>18</v>
      </c>
      <c r="E206" s="9" t="s">
        <v>44</v>
      </c>
      <c r="F206" s="9">
        <v>90</v>
      </c>
      <c r="G206" s="9">
        <v>300</v>
      </c>
      <c r="H206" s="23">
        <f t="shared" si="7"/>
        <v>27</v>
      </c>
    </row>
    <row r="207" spans="1:8">
      <c r="A207" s="9">
        <v>52</v>
      </c>
      <c r="B207" s="31" t="s">
        <v>311</v>
      </c>
      <c r="C207" s="37" t="s">
        <v>312</v>
      </c>
      <c r="D207" s="9" t="s">
        <v>18</v>
      </c>
      <c r="E207" s="9" t="s">
        <v>44</v>
      </c>
      <c r="F207" s="9">
        <v>27.5</v>
      </c>
      <c r="G207" s="9">
        <v>20000</v>
      </c>
      <c r="H207" s="23">
        <f t="shared" si="7"/>
        <v>550</v>
      </c>
    </row>
    <row r="208" spans="1:8">
      <c r="A208" s="9">
        <v>53</v>
      </c>
      <c r="B208" s="31" t="s">
        <v>313</v>
      </c>
      <c r="C208" s="37" t="s">
        <v>314</v>
      </c>
      <c r="D208" s="9" t="s">
        <v>18</v>
      </c>
      <c r="E208" s="9" t="s">
        <v>44</v>
      </c>
      <c r="F208" s="9">
        <v>190</v>
      </c>
      <c r="G208" s="9">
        <v>2000</v>
      </c>
      <c r="H208" s="23">
        <f t="shared" si="7"/>
        <v>380</v>
      </c>
    </row>
    <row r="209" spans="1:8">
      <c r="A209" s="9">
        <v>54</v>
      </c>
      <c r="B209" s="31" t="s">
        <v>315</v>
      </c>
      <c r="C209" s="37" t="s">
        <v>314</v>
      </c>
      <c r="D209" s="9" t="s">
        <v>18</v>
      </c>
      <c r="E209" s="9" t="s">
        <v>44</v>
      </c>
      <c r="F209" s="9"/>
      <c r="G209" s="9">
        <v>300</v>
      </c>
      <c r="H209" s="23">
        <f t="shared" si="7"/>
        <v>0</v>
      </c>
    </row>
    <row r="210" spans="1:8">
      <c r="A210" s="9">
        <v>55</v>
      </c>
      <c r="B210" s="31" t="s">
        <v>316</v>
      </c>
      <c r="C210" s="37" t="s">
        <v>317</v>
      </c>
      <c r="D210" s="9" t="s">
        <v>18</v>
      </c>
      <c r="E210" s="9" t="s">
        <v>44</v>
      </c>
      <c r="F210" s="9"/>
      <c r="G210" s="9">
        <v>10</v>
      </c>
      <c r="H210" s="23">
        <f t="shared" si="7"/>
        <v>0</v>
      </c>
    </row>
    <row r="211" spans="1:8">
      <c r="A211" s="9">
        <v>56</v>
      </c>
      <c r="B211" s="31">
        <v>33141130</v>
      </c>
      <c r="C211" s="37" t="s">
        <v>318</v>
      </c>
      <c r="D211" s="9" t="s">
        <v>18</v>
      </c>
      <c r="E211" s="9" t="s">
        <v>44</v>
      </c>
      <c r="F211" s="9">
        <v>35</v>
      </c>
      <c r="G211" s="9">
        <v>5000</v>
      </c>
      <c r="H211" s="23">
        <f t="shared" si="7"/>
        <v>175</v>
      </c>
    </row>
    <row r="212" spans="1:8">
      <c r="A212" s="9">
        <v>57</v>
      </c>
      <c r="B212" s="31" t="s">
        <v>319</v>
      </c>
      <c r="C212" s="37" t="s">
        <v>320</v>
      </c>
      <c r="D212" s="9" t="s">
        <v>18</v>
      </c>
      <c r="E212" s="9" t="s">
        <v>44</v>
      </c>
      <c r="F212" s="9"/>
      <c r="G212" s="9">
        <v>50</v>
      </c>
      <c r="H212" s="23">
        <f t="shared" si="7"/>
        <v>0</v>
      </c>
    </row>
    <row r="213" spans="1:8" s="19" customFormat="1">
      <c r="A213" s="31">
        <v>58</v>
      </c>
      <c r="B213" s="31" t="s">
        <v>1287</v>
      </c>
      <c r="C213" s="39" t="s">
        <v>321</v>
      </c>
      <c r="D213" s="31" t="s">
        <v>18</v>
      </c>
      <c r="E213" s="31" t="s">
        <v>44</v>
      </c>
      <c r="F213" s="9">
        <v>9899.6</v>
      </c>
      <c r="G213" s="31">
        <v>20</v>
      </c>
      <c r="H213" s="57">
        <f t="shared" si="7"/>
        <v>197.99199999999999</v>
      </c>
    </row>
    <row r="214" spans="1:8">
      <c r="A214" s="9">
        <v>59</v>
      </c>
      <c r="B214" s="31" t="s">
        <v>322</v>
      </c>
      <c r="C214" s="37" t="s">
        <v>323</v>
      </c>
      <c r="D214" s="9" t="s">
        <v>18</v>
      </c>
      <c r="E214" s="9" t="s">
        <v>44</v>
      </c>
      <c r="F214" s="9"/>
      <c r="G214" s="9">
        <v>40</v>
      </c>
      <c r="H214" s="23">
        <f t="shared" si="7"/>
        <v>0</v>
      </c>
    </row>
    <row r="215" spans="1:8">
      <c r="A215" s="9">
        <v>60</v>
      </c>
      <c r="B215" s="31" t="s">
        <v>324</v>
      </c>
      <c r="C215" s="37" t="s">
        <v>325</v>
      </c>
      <c r="D215" s="9" t="s">
        <v>18</v>
      </c>
      <c r="E215" s="9" t="s">
        <v>44</v>
      </c>
      <c r="F215" s="9"/>
      <c r="G215" s="9">
        <v>40</v>
      </c>
      <c r="H215" s="23">
        <f t="shared" si="7"/>
        <v>0</v>
      </c>
    </row>
    <row r="216" spans="1:8">
      <c r="A216" s="9">
        <v>61</v>
      </c>
      <c r="B216" s="31" t="s">
        <v>326</v>
      </c>
      <c r="C216" s="37" t="s">
        <v>327</v>
      </c>
      <c r="D216" s="9" t="s">
        <v>18</v>
      </c>
      <c r="E216" s="9" t="s">
        <v>44</v>
      </c>
      <c r="F216" s="9"/>
      <c r="G216" s="9">
        <v>10000</v>
      </c>
      <c r="H216" s="23">
        <f t="shared" si="7"/>
        <v>0</v>
      </c>
    </row>
    <row r="217" spans="1:8">
      <c r="A217" s="9">
        <v>62</v>
      </c>
      <c r="B217" s="31" t="s">
        <v>328</v>
      </c>
      <c r="C217" s="37" t="s">
        <v>329</v>
      </c>
      <c r="D217" s="9" t="s">
        <v>18</v>
      </c>
      <c r="E217" s="9" t="s">
        <v>44</v>
      </c>
      <c r="F217" s="9">
        <v>1450</v>
      </c>
      <c r="G217" s="9">
        <v>100</v>
      </c>
      <c r="H217" s="23">
        <f t="shared" si="7"/>
        <v>145</v>
      </c>
    </row>
    <row r="218" spans="1:8">
      <c r="A218" s="9">
        <v>63</v>
      </c>
      <c r="B218" s="31" t="s">
        <v>1288</v>
      </c>
      <c r="C218" s="37" t="s">
        <v>330</v>
      </c>
      <c r="D218" s="9" t="s">
        <v>18</v>
      </c>
      <c r="E218" s="9" t="s">
        <v>44</v>
      </c>
      <c r="F218" s="9">
        <v>8.7899999999999991</v>
      </c>
      <c r="G218" s="9">
        <v>300000</v>
      </c>
      <c r="H218" s="23">
        <f t="shared" si="7"/>
        <v>2636.9999999999995</v>
      </c>
    </row>
    <row r="219" spans="1:8">
      <c r="A219" s="9">
        <v>64</v>
      </c>
      <c r="B219" s="31" t="s">
        <v>1289</v>
      </c>
      <c r="C219" s="37" t="s">
        <v>331</v>
      </c>
      <c r="D219" s="9" t="s">
        <v>18</v>
      </c>
      <c r="E219" s="9" t="s">
        <v>44</v>
      </c>
      <c r="F219" s="9">
        <v>6</v>
      </c>
      <c r="G219" s="9">
        <v>10000</v>
      </c>
      <c r="H219" s="23">
        <f t="shared" si="7"/>
        <v>60</v>
      </c>
    </row>
    <row r="220" spans="1:8">
      <c r="A220" s="9">
        <v>65</v>
      </c>
      <c r="B220" s="31" t="s">
        <v>1290</v>
      </c>
      <c r="C220" s="37" t="s">
        <v>331</v>
      </c>
      <c r="D220" s="9" t="s">
        <v>18</v>
      </c>
      <c r="E220" s="9" t="s">
        <v>44</v>
      </c>
      <c r="F220" s="9">
        <v>4</v>
      </c>
      <c r="G220" s="9">
        <v>10000</v>
      </c>
      <c r="H220" s="23">
        <f t="shared" si="7"/>
        <v>40</v>
      </c>
    </row>
    <row r="221" spans="1:8">
      <c r="A221" s="9">
        <v>66</v>
      </c>
      <c r="B221" s="31" t="s">
        <v>1291</v>
      </c>
      <c r="C221" s="37" t="s">
        <v>332</v>
      </c>
      <c r="D221" s="9" t="s">
        <v>18</v>
      </c>
      <c r="E221" s="9" t="s">
        <v>44</v>
      </c>
      <c r="F221" s="9">
        <v>43.5</v>
      </c>
      <c r="G221" s="9">
        <v>4000</v>
      </c>
      <c r="H221" s="23">
        <f t="shared" ref="H221:H228" si="8">+G221*F221/1000</f>
        <v>174</v>
      </c>
    </row>
    <row r="222" spans="1:8">
      <c r="A222" s="9">
        <v>67</v>
      </c>
      <c r="B222" s="31" t="s">
        <v>1292</v>
      </c>
      <c r="C222" s="37" t="s">
        <v>332</v>
      </c>
      <c r="D222" s="9" t="s">
        <v>18</v>
      </c>
      <c r="E222" s="9" t="s">
        <v>44</v>
      </c>
      <c r="F222" s="9">
        <v>32.4</v>
      </c>
      <c r="G222" s="9">
        <v>5000</v>
      </c>
      <c r="H222" s="23">
        <f t="shared" si="8"/>
        <v>162</v>
      </c>
    </row>
    <row r="223" spans="1:8">
      <c r="A223" s="9">
        <v>68</v>
      </c>
      <c r="B223" s="31" t="s">
        <v>383</v>
      </c>
      <c r="C223" s="37" t="s">
        <v>333</v>
      </c>
      <c r="D223" s="9" t="s">
        <v>18</v>
      </c>
      <c r="E223" s="9" t="s">
        <v>44</v>
      </c>
      <c r="F223" s="9">
        <v>5900</v>
      </c>
      <c r="G223" s="9">
        <v>10</v>
      </c>
      <c r="H223" s="23">
        <f t="shared" si="8"/>
        <v>59</v>
      </c>
    </row>
    <row r="224" spans="1:8">
      <c r="A224" s="9">
        <v>69</v>
      </c>
      <c r="B224" s="31" t="s">
        <v>334</v>
      </c>
      <c r="C224" s="37" t="s">
        <v>335</v>
      </c>
      <c r="D224" s="9" t="s">
        <v>18</v>
      </c>
      <c r="E224" s="9" t="s">
        <v>44</v>
      </c>
      <c r="F224" s="9">
        <v>162</v>
      </c>
      <c r="G224" s="9">
        <v>1500</v>
      </c>
      <c r="H224" s="23">
        <f t="shared" si="8"/>
        <v>243</v>
      </c>
    </row>
    <row r="225" spans="1:8">
      <c r="A225" s="9">
        <v>70</v>
      </c>
      <c r="B225" s="31" t="s">
        <v>336</v>
      </c>
      <c r="C225" s="37" t="s">
        <v>337</v>
      </c>
      <c r="D225" s="9" t="s">
        <v>18</v>
      </c>
      <c r="E225" s="9" t="s">
        <v>44</v>
      </c>
      <c r="F225" s="9">
        <v>28.5</v>
      </c>
      <c r="G225" s="9">
        <v>1500</v>
      </c>
      <c r="H225" s="23">
        <f t="shared" si="8"/>
        <v>42.75</v>
      </c>
    </row>
    <row r="226" spans="1:8">
      <c r="A226" s="9">
        <v>71</v>
      </c>
      <c r="B226" s="31" t="s">
        <v>338</v>
      </c>
      <c r="C226" s="37" t="s">
        <v>339</v>
      </c>
      <c r="D226" s="9" t="s">
        <v>18</v>
      </c>
      <c r="E226" s="9" t="s">
        <v>44</v>
      </c>
      <c r="F226" s="9">
        <v>96.85</v>
      </c>
      <c r="G226" s="9">
        <v>200</v>
      </c>
      <c r="H226" s="23">
        <f t="shared" si="8"/>
        <v>19.37</v>
      </c>
    </row>
    <row r="227" spans="1:8">
      <c r="A227" s="9">
        <v>72</v>
      </c>
      <c r="B227" s="31" t="s">
        <v>340</v>
      </c>
      <c r="C227" s="37" t="s">
        <v>341</v>
      </c>
      <c r="D227" s="9" t="s">
        <v>18</v>
      </c>
      <c r="E227" s="9" t="s">
        <v>44</v>
      </c>
      <c r="F227" s="9">
        <v>415.8</v>
      </c>
      <c r="G227" s="9">
        <v>400</v>
      </c>
      <c r="H227" s="23">
        <f t="shared" si="8"/>
        <v>166.32</v>
      </c>
    </row>
    <row r="228" spans="1:8">
      <c r="A228" s="9">
        <v>73</v>
      </c>
      <c r="B228" s="31" t="s">
        <v>342</v>
      </c>
      <c r="C228" s="37" t="s">
        <v>343</v>
      </c>
      <c r="D228" s="9" t="s">
        <v>18</v>
      </c>
      <c r="E228" s="9" t="s">
        <v>44</v>
      </c>
      <c r="F228" s="9">
        <v>190</v>
      </c>
      <c r="G228" s="9">
        <v>300</v>
      </c>
      <c r="H228" s="23">
        <f t="shared" si="8"/>
        <v>57</v>
      </c>
    </row>
    <row r="229" spans="1:8">
      <c r="A229" s="9">
        <v>74</v>
      </c>
      <c r="B229" s="31" t="s">
        <v>344</v>
      </c>
      <c r="C229" s="37" t="s">
        <v>341</v>
      </c>
      <c r="D229" s="9" t="s">
        <v>18</v>
      </c>
      <c r="E229" s="9" t="s">
        <v>44</v>
      </c>
      <c r="F229" s="9">
        <v>190</v>
      </c>
      <c r="G229" s="9">
        <v>300</v>
      </c>
      <c r="H229" s="23">
        <f>+G229*F229/1000</f>
        <v>57</v>
      </c>
    </row>
    <row r="230" spans="1:8">
      <c r="A230" s="9">
        <v>75</v>
      </c>
      <c r="B230" s="31" t="s">
        <v>345</v>
      </c>
      <c r="C230" s="37" t="s">
        <v>341</v>
      </c>
      <c r="D230" s="9" t="s">
        <v>18</v>
      </c>
      <c r="E230" s="9" t="s">
        <v>44</v>
      </c>
      <c r="F230" s="9">
        <v>180</v>
      </c>
      <c r="G230" s="9">
        <v>300</v>
      </c>
      <c r="H230" s="23">
        <f t="shared" ref="H230:H269" si="9">+G230*F230/1000</f>
        <v>54</v>
      </c>
    </row>
    <row r="231" spans="1:8">
      <c r="A231" s="9">
        <v>76</v>
      </c>
      <c r="B231" s="31" t="s">
        <v>1293</v>
      </c>
      <c r="C231" s="37" t="s">
        <v>341</v>
      </c>
      <c r="D231" s="9" t="s">
        <v>18</v>
      </c>
      <c r="E231" s="9" t="s">
        <v>44</v>
      </c>
      <c r="F231" s="9">
        <v>155</v>
      </c>
      <c r="G231" s="9">
        <v>300</v>
      </c>
      <c r="H231" s="23">
        <f t="shared" si="9"/>
        <v>46.5</v>
      </c>
    </row>
    <row r="232" spans="1:8">
      <c r="A232" s="9">
        <v>77</v>
      </c>
      <c r="B232" s="31" t="s">
        <v>1294</v>
      </c>
      <c r="C232" s="37" t="s">
        <v>343</v>
      </c>
      <c r="D232" s="9" t="s">
        <v>18</v>
      </c>
      <c r="E232" s="9" t="s">
        <v>44</v>
      </c>
      <c r="F232" s="9">
        <v>155</v>
      </c>
      <c r="G232" s="9">
        <v>200</v>
      </c>
      <c r="H232" s="23">
        <f t="shared" si="9"/>
        <v>31</v>
      </c>
    </row>
    <row r="233" spans="1:8">
      <c r="A233" s="9">
        <v>78</v>
      </c>
      <c r="B233" s="31" t="s">
        <v>345</v>
      </c>
      <c r="C233" s="37" t="s">
        <v>346</v>
      </c>
      <c r="D233" s="9" t="s">
        <v>18</v>
      </c>
      <c r="E233" s="9" t="s">
        <v>44</v>
      </c>
      <c r="F233" s="9">
        <v>310</v>
      </c>
      <c r="G233" s="9">
        <v>200</v>
      </c>
      <c r="H233" s="23">
        <f t="shared" si="9"/>
        <v>62</v>
      </c>
    </row>
    <row r="234" spans="1:8">
      <c r="A234" s="9">
        <v>79</v>
      </c>
      <c r="B234" s="31" t="s">
        <v>347</v>
      </c>
      <c r="C234" s="37" t="s">
        <v>348</v>
      </c>
      <c r="D234" s="9" t="s">
        <v>18</v>
      </c>
      <c r="E234" s="9" t="s">
        <v>44</v>
      </c>
      <c r="F234" s="9">
        <v>14.83</v>
      </c>
      <c r="G234" s="9">
        <v>20000</v>
      </c>
      <c r="H234" s="23">
        <f t="shared" si="9"/>
        <v>296.60000000000002</v>
      </c>
    </row>
    <row r="235" spans="1:8">
      <c r="A235" s="9">
        <v>80</v>
      </c>
      <c r="B235" s="31" t="s">
        <v>347</v>
      </c>
      <c r="C235" s="37" t="s">
        <v>349</v>
      </c>
      <c r="D235" s="9" t="s">
        <v>18</v>
      </c>
      <c r="E235" s="9" t="s">
        <v>44</v>
      </c>
      <c r="F235" s="9">
        <v>9.01</v>
      </c>
      <c r="G235" s="9">
        <v>5000</v>
      </c>
      <c r="H235" s="23">
        <f t="shared" si="9"/>
        <v>45.05</v>
      </c>
    </row>
    <row r="236" spans="1:8">
      <c r="A236" s="9">
        <v>81</v>
      </c>
      <c r="B236" s="31" t="s">
        <v>347</v>
      </c>
      <c r="C236" s="37" t="s">
        <v>350</v>
      </c>
      <c r="D236" s="9" t="s">
        <v>18</v>
      </c>
      <c r="E236" s="9" t="s">
        <v>44</v>
      </c>
      <c r="F236" s="9">
        <v>21.75</v>
      </c>
      <c r="G236" s="9">
        <v>8000</v>
      </c>
      <c r="H236" s="23">
        <f t="shared" si="9"/>
        <v>174</v>
      </c>
    </row>
    <row r="237" spans="1:8">
      <c r="A237" s="9">
        <v>82</v>
      </c>
      <c r="B237" s="31" t="s">
        <v>347</v>
      </c>
      <c r="C237" s="37" t="s">
        <v>351</v>
      </c>
      <c r="D237" s="9" t="s">
        <v>18</v>
      </c>
      <c r="E237" s="9" t="s">
        <v>44</v>
      </c>
      <c r="F237" s="9">
        <v>9.89</v>
      </c>
      <c r="G237" s="9">
        <v>6000</v>
      </c>
      <c r="H237" s="23">
        <f t="shared" si="9"/>
        <v>59.34</v>
      </c>
    </row>
    <row r="238" spans="1:8">
      <c r="A238" s="9">
        <v>83</v>
      </c>
      <c r="B238" s="31" t="s">
        <v>347</v>
      </c>
      <c r="C238" s="37" t="s">
        <v>352</v>
      </c>
      <c r="D238" s="9" t="s">
        <v>18</v>
      </c>
      <c r="E238" s="9" t="s">
        <v>44</v>
      </c>
      <c r="F238" s="9">
        <v>55.21</v>
      </c>
      <c r="G238" s="9">
        <v>1500</v>
      </c>
      <c r="H238" s="23">
        <f t="shared" si="9"/>
        <v>82.814999999999998</v>
      </c>
    </row>
    <row r="239" spans="1:8">
      <c r="A239" s="9">
        <v>84</v>
      </c>
      <c r="B239" s="31" t="s">
        <v>347</v>
      </c>
      <c r="C239" s="37" t="s">
        <v>353</v>
      </c>
      <c r="D239" s="9" t="s">
        <v>18</v>
      </c>
      <c r="E239" s="9" t="s">
        <v>44</v>
      </c>
      <c r="F239" s="9">
        <v>9.69</v>
      </c>
      <c r="G239" s="9">
        <v>30000</v>
      </c>
      <c r="H239" s="23">
        <f t="shared" si="9"/>
        <v>290.7</v>
      </c>
    </row>
    <row r="240" spans="1:8">
      <c r="A240" s="9">
        <v>85</v>
      </c>
      <c r="B240" s="31" t="s">
        <v>347</v>
      </c>
      <c r="C240" s="37" t="s">
        <v>354</v>
      </c>
      <c r="D240" s="9" t="s">
        <v>18</v>
      </c>
      <c r="E240" s="9" t="s">
        <v>44</v>
      </c>
      <c r="F240" s="9">
        <v>12.02</v>
      </c>
      <c r="G240" s="9">
        <v>4000</v>
      </c>
      <c r="H240" s="23">
        <f t="shared" si="9"/>
        <v>48.08</v>
      </c>
    </row>
    <row r="241" spans="1:8">
      <c r="A241" s="9">
        <v>86</v>
      </c>
      <c r="B241" s="31" t="s">
        <v>347</v>
      </c>
      <c r="C241" s="37" t="s">
        <v>355</v>
      </c>
      <c r="D241" s="9" t="s">
        <v>18</v>
      </c>
      <c r="E241" s="9" t="s">
        <v>44</v>
      </c>
      <c r="F241" s="9"/>
      <c r="G241" s="9">
        <v>500</v>
      </c>
      <c r="H241" s="23">
        <f t="shared" si="9"/>
        <v>0</v>
      </c>
    </row>
    <row r="242" spans="1:8">
      <c r="A242" s="9">
        <v>87</v>
      </c>
      <c r="B242" s="31" t="s">
        <v>245</v>
      </c>
      <c r="C242" s="37" t="s">
        <v>356</v>
      </c>
      <c r="D242" s="9" t="s">
        <v>18</v>
      </c>
      <c r="E242" s="9" t="s">
        <v>44</v>
      </c>
      <c r="F242" s="9">
        <v>4.7</v>
      </c>
      <c r="G242" s="9">
        <v>2000</v>
      </c>
      <c r="H242" s="23">
        <f t="shared" si="9"/>
        <v>9.4</v>
      </c>
    </row>
    <row r="243" spans="1:8">
      <c r="A243" s="9">
        <v>88</v>
      </c>
      <c r="B243" s="31" t="s">
        <v>357</v>
      </c>
      <c r="C243" s="37" t="s">
        <v>358</v>
      </c>
      <c r="D243" s="9" t="s">
        <v>18</v>
      </c>
      <c r="E243" s="9" t="s">
        <v>44</v>
      </c>
      <c r="F243" s="9">
        <v>190</v>
      </c>
      <c r="G243" s="9">
        <v>150</v>
      </c>
      <c r="H243" s="23">
        <f t="shared" si="9"/>
        <v>28.5</v>
      </c>
    </row>
    <row r="244" spans="1:8">
      <c r="A244" s="9">
        <v>89</v>
      </c>
      <c r="B244" s="31" t="s">
        <v>359</v>
      </c>
      <c r="C244" s="37" t="s">
        <v>360</v>
      </c>
      <c r="D244" s="9" t="s">
        <v>18</v>
      </c>
      <c r="E244" s="9" t="s">
        <v>44</v>
      </c>
      <c r="F244" s="9">
        <v>29160</v>
      </c>
      <c r="G244" s="9">
        <v>2</v>
      </c>
      <c r="H244" s="23">
        <f t="shared" si="9"/>
        <v>58.32</v>
      </c>
    </row>
    <row r="245" spans="1:8">
      <c r="A245" s="9">
        <v>90</v>
      </c>
      <c r="B245" s="31" t="s">
        <v>359</v>
      </c>
      <c r="C245" s="37" t="s">
        <v>361</v>
      </c>
      <c r="D245" s="9" t="s">
        <v>18</v>
      </c>
      <c r="E245" s="9" t="s">
        <v>44</v>
      </c>
      <c r="F245" s="9">
        <v>2000</v>
      </c>
      <c r="G245" s="9">
        <v>2</v>
      </c>
      <c r="H245" s="23">
        <f t="shared" si="9"/>
        <v>4</v>
      </c>
    </row>
    <row r="246" spans="1:8">
      <c r="A246" s="9">
        <v>91</v>
      </c>
      <c r="B246" s="31" t="s">
        <v>359</v>
      </c>
      <c r="C246" s="37" t="s">
        <v>362</v>
      </c>
      <c r="D246" s="9" t="s">
        <v>18</v>
      </c>
      <c r="E246" s="9" t="s">
        <v>44</v>
      </c>
      <c r="F246" s="9">
        <v>2000</v>
      </c>
      <c r="G246" s="9">
        <v>2</v>
      </c>
      <c r="H246" s="23">
        <f t="shared" si="9"/>
        <v>4</v>
      </c>
    </row>
    <row r="247" spans="1:8">
      <c r="A247" s="9">
        <v>92</v>
      </c>
      <c r="B247" s="31" t="s">
        <v>359</v>
      </c>
      <c r="C247" s="37" t="s">
        <v>363</v>
      </c>
      <c r="D247" s="9" t="s">
        <v>18</v>
      </c>
      <c r="E247" s="9" t="s">
        <v>44</v>
      </c>
      <c r="F247" s="9">
        <v>12000</v>
      </c>
      <c r="G247" s="9">
        <v>5</v>
      </c>
      <c r="H247" s="23">
        <f t="shared" si="9"/>
        <v>60</v>
      </c>
    </row>
    <row r="248" spans="1:8">
      <c r="A248" s="9">
        <v>93</v>
      </c>
      <c r="B248" s="31" t="s">
        <v>364</v>
      </c>
      <c r="C248" s="37" t="s">
        <v>365</v>
      </c>
      <c r="D248" s="9" t="s">
        <v>18</v>
      </c>
      <c r="E248" s="9" t="s">
        <v>44</v>
      </c>
      <c r="F248" s="9">
        <v>890</v>
      </c>
      <c r="G248" s="9">
        <v>200</v>
      </c>
      <c r="H248" s="23">
        <f t="shared" si="9"/>
        <v>178</v>
      </c>
    </row>
    <row r="249" spans="1:8">
      <c r="A249" s="9">
        <v>94</v>
      </c>
      <c r="B249" s="31" t="s">
        <v>359</v>
      </c>
      <c r="C249" s="37" t="s">
        <v>366</v>
      </c>
      <c r="D249" s="9" t="s">
        <v>18</v>
      </c>
      <c r="E249" s="9" t="s">
        <v>44</v>
      </c>
      <c r="F249" s="9">
        <v>1200</v>
      </c>
      <c r="G249" s="9">
        <v>100</v>
      </c>
      <c r="H249" s="23">
        <f t="shared" si="9"/>
        <v>120</v>
      </c>
    </row>
    <row r="250" spans="1:8">
      <c r="A250" s="9">
        <v>95</v>
      </c>
      <c r="B250" s="31" t="s">
        <v>243</v>
      </c>
      <c r="C250" s="37" t="s">
        <v>367</v>
      </c>
      <c r="D250" s="9" t="s">
        <v>18</v>
      </c>
      <c r="E250" s="9" t="s">
        <v>44</v>
      </c>
      <c r="F250" s="9">
        <v>119</v>
      </c>
      <c r="G250" s="9">
        <v>2000</v>
      </c>
      <c r="H250" s="23">
        <f t="shared" si="9"/>
        <v>238</v>
      </c>
    </row>
    <row r="251" spans="1:8">
      <c r="A251" s="9">
        <v>96</v>
      </c>
      <c r="B251" s="31" t="s">
        <v>243</v>
      </c>
      <c r="C251" s="37" t="s">
        <v>367</v>
      </c>
      <c r="D251" s="9" t="s">
        <v>18</v>
      </c>
      <c r="E251" s="9" t="s">
        <v>44</v>
      </c>
      <c r="F251" s="9">
        <v>158</v>
      </c>
      <c r="G251" s="9">
        <v>1000</v>
      </c>
      <c r="H251" s="23">
        <f t="shared" si="9"/>
        <v>158</v>
      </c>
    </row>
    <row r="252" spans="1:8">
      <c r="A252" s="9">
        <v>97</v>
      </c>
      <c r="B252" s="31" t="s">
        <v>243</v>
      </c>
      <c r="C252" s="37" t="s">
        <v>368</v>
      </c>
      <c r="D252" s="9" t="s">
        <v>18</v>
      </c>
      <c r="E252" s="9" t="s">
        <v>44</v>
      </c>
      <c r="F252" s="9">
        <v>219</v>
      </c>
      <c r="G252" s="9">
        <v>1500</v>
      </c>
      <c r="H252" s="23">
        <f t="shared" si="9"/>
        <v>328.5</v>
      </c>
    </row>
    <row r="253" spans="1:8">
      <c r="A253" s="9">
        <v>98</v>
      </c>
      <c r="B253" s="31" t="s">
        <v>243</v>
      </c>
      <c r="C253" s="37" t="s">
        <v>369</v>
      </c>
      <c r="D253" s="9" t="s">
        <v>18</v>
      </c>
      <c r="E253" s="9" t="s">
        <v>44</v>
      </c>
      <c r="F253" s="9">
        <v>88.82</v>
      </c>
      <c r="G253" s="9">
        <v>2000</v>
      </c>
      <c r="H253" s="23">
        <f t="shared" si="9"/>
        <v>177.64</v>
      </c>
    </row>
    <row r="254" spans="1:8">
      <c r="A254" s="9">
        <v>99</v>
      </c>
      <c r="B254" s="31" t="s">
        <v>359</v>
      </c>
      <c r="C254" s="37" t="s">
        <v>370</v>
      </c>
      <c r="D254" s="9" t="s">
        <v>18</v>
      </c>
      <c r="E254" s="9" t="s">
        <v>44</v>
      </c>
      <c r="F254" s="9">
        <v>3.51</v>
      </c>
      <c r="G254" s="9">
        <v>5000</v>
      </c>
      <c r="H254" s="23">
        <f t="shared" si="9"/>
        <v>17.55</v>
      </c>
    </row>
    <row r="255" spans="1:8">
      <c r="A255" s="9">
        <v>100</v>
      </c>
      <c r="B255" s="31" t="s">
        <v>359</v>
      </c>
      <c r="C255" s="37" t="s">
        <v>371</v>
      </c>
      <c r="D255" s="9" t="s">
        <v>18</v>
      </c>
      <c r="E255" s="9" t="s">
        <v>44</v>
      </c>
      <c r="F255" s="9">
        <v>39</v>
      </c>
      <c r="G255" s="9">
        <v>1000</v>
      </c>
      <c r="H255" s="23">
        <f t="shared" si="9"/>
        <v>39</v>
      </c>
    </row>
    <row r="256" spans="1:8">
      <c r="A256" s="9">
        <v>101</v>
      </c>
      <c r="B256" s="31" t="s">
        <v>359</v>
      </c>
      <c r="C256" s="37" t="s">
        <v>372</v>
      </c>
      <c r="D256" s="9" t="s">
        <v>18</v>
      </c>
      <c r="E256" s="9" t="s">
        <v>44</v>
      </c>
      <c r="F256" s="9">
        <v>14850</v>
      </c>
      <c r="G256" s="9">
        <v>1</v>
      </c>
      <c r="H256" s="23">
        <f t="shared" si="9"/>
        <v>14.85</v>
      </c>
    </row>
    <row r="257" spans="1:8">
      <c r="A257" s="9">
        <v>102</v>
      </c>
      <c r="B257" s="31" t="s">
        <v>359</v>
      </c>
      <c r="C257" s="37" t="s">
        <v>373</v>
      </c>
      <c r="D257" s="9" t="s">
        <v>18</v>
      </c>
      <c r="E257" s="9" t="s">
        <v>44</v>
      </c>
      <c r="F257" s="9">
        <v>15000</v>
      </c>
      <c r="G257" s="9">
        <v>1</v>
      </c>
      <c r="H257" s="23">
        <f t="shared" si="9"/>
        <v>15</v>
      </c>
    </row>
    <row r="258" spans="1:8">
      <c r="A258" s="9">
        <v>103</v>
      </c>
      <c r="B258" s="31" t="s">
        <v>374</v>
      </c>
      <c r="C258" s="37" t="s">
        <v>375</v>
      </c>
      <c r="D258" s="9" t="s">
        <v>18</v>
      </c>
      <c r="E258" s="9" t="s">
        <v>44</v>
      </c>
      <c r="F258" s="9">
        <v>12.4</v>
      </c>
      <c r="G258" s="9">
        <v>30000</v>
      </c>
      <c r="H258" s="23">
        <f>+G258*F258/1000</f>
        <v>372</v>
      </c>
    </row>
    <row r="259" spans="1:8">
      <c r="A259" s="9">
        <v>104</v>
      </c>
      <c r="B259" s="31" t="s">
        <v>374</v>
      </c>
      <c r="C259" s="37" t="s">
        <v>376</v>
      </c>
      <c r="D259" s="9" t="s">
        <v>18</v>
      </c>
      <c r="E259" s="9" t="s">
        <v>44</v>
      </c>
      <c r="F259" s="9">
        <v>38.61</v>
      </c>
      <c r="G259" s="9">
        <v>6500</v>
      </c>
      <c r="H259" s="23">
        <f t="shared" si="9"/>
        <v>250.965</v>
      </c>
    </row>
    <row r="260" spans="1:8">
      <c r="A260" s="9">
        <v>105</v>
      </c>
      <c r="B260" s="31" t="s">
        <v>374</v>
      </c>
      <c r="C260" s="37" t="s">
        <v>377</v>
      </c>
      <c r="D260" s="9" t="s">
        <v>18</v>
      </c>
      <c r="E260" s="9" t="s">
        <v>44</v>
      </c>
      <c r="F260" s="9">
        <v>19.12</v>
      </c>
      <c r="G260" s="9">
        <v>25000</v>
      </c>
      <c r="H260" s="23">
        <f t="shared" si="9"/>
        <v>478</v>
      </c>
    </row>
    <row r="261" spans="1:8">
      <c r="A261" s="9">
        <v>106</v>
      </c>
      <c r="B261" s="31" t="s">
        <v>374</v>
      </c>
      <c r="C261" s="37" t="s">
        <v>378</v>
      </c>
      <c r="D261" s="9" t="s">
        <v>18</v>
      </c>
      <c r="E261" s="9" t="s">
        <v>44</v>
      </c>
      <c r="F261" s="9">
        <v>12.6</v>
      </c>
      <c r="G261" s="9">
        <v>17000</v>
      </c>
      <c r="H261" s="23">
        <f t="shared" si="9"/>
        <v>214.2</v>
      </c>
    </row>
    <row r="262" spans="1:8">
      <c r="A262" s="9">
        <v>107</v>
      </c>
      <c r="B262" s="31" t="s">
        <v>374</v>
      </c>
      <c r="C262" s="37" t="s">
        <v>379</v>
      </c>
      <c r="D262" s="9" t="s">
        <v>18</v>
      </c>
      <c r="E262" s="9" t="s">
        <v>44</v>
      </c>
      <c r="F262" s="9">
        <v>9.6</v>
      </c>
      <c r="G262" s="9">
        <v>12000</v>
      </c>
      <c r="H262" s="23">
        <f t="shared" si="9"/>
        <v>115.2</v>
      </c>
    </row>
    <row r="263" spans="1:8">
      <c r="A263" s="9">
        <v>108</v>
      </c>
      <c r="B263" s="31" t="s">
        <v>380</v>
      </c>
      <c r="C263" s="37" t="s">
        <v>381</v>
      </c>
      <c r="D263" s="9" t="s">
        <v>18</v>
      </c>
      <c r="E263" s="9" t="s">
        <v>44</v>
      </c>
      <c r="F263" s="9">
        <v>104.64</v>
      </c>
      <c r="G263" s="9">
        <v>5000</v>
      </c>
      <c r="H263" s="23">
        <f t="shared" si="9"/>
        <v>523.20000000000005</v>
      </c>
    </row>
    <row r="264" spans="1:8">
      <c r="A264" s="9">
        <v>109</v>
      </c>
      <c r="B264" s="31" t="s">
        <v>380</v>
      </c>
      <c r="C264" s="37" t="s">
        <v>382</v>
      </c>
      <c r="D264" s="9" t="s">
        <v>18</v>
      </c>
      <c r="E264" s="9" t="s">
        <v>44</v>
      </c>
      <c r="F264" s="9">
        <v>90</v>
      </c>
      <c r="G264" s="9">
        <v>2000</v>
      </c>
      <c r="H264" s="23">
        <f t="shared" si="9"/>
        <v>180</v>
      </c>
    </row>
    <row r="265" spans="1:8">
      <c r="A265" s="9">
        <v>110</v>
      </c>
      <c r="B265" s="31" t="s">
        <v>383</v>
      </c>
      <c r="C265" s="37" t="s">
        <v>384</v>
      </c>
      <c r="D265" s="9" t="s">
        <v>18</v>
      </c>
      <c r="E265" s="9" t="s">
        <v>44</v>
      </c>
      <c r="F265" s="9">
        <v>9320</v>
      </c>
      <c r="G265" s="9">
        <v>1</v>
      </c>
      <c r="H265" s="23">
        <f t="shared" si="9"/>
        <v>9.32</v>
      </c>
    </row>
    <row r="266" spans="1:8">
      <c r="A266" s="9">
        <v>111</v>
      </c>
      <c r="B266" s="31" t="s">
        <v>359</v>
      </c>
      <c r="C266" s="37" t="s">
        <v>385</v>
      </c>
      <c r="D266" s="9" t="s">
        <v>18</v>
      </c>
      <c r="E266" s="9" t="s">
        <v>44</v>
      </c>
      <c r="F266" s="9">
        <v>276</v>
      </c>
      <c r="G266" s="9">
        <v>100</v>
      </c>
      <c r="H266" s="23">
        <f t="shared" si="9"/>
        <v>27.6</v>
      </c>
    </row>
    <row r="267" spans="1:8">
      <c r="A267" s="9">
        <v>112</v>
      </c>
      <c r="B267" s="31" t="s">
        <v>386</v>
      </c>
      <c r="C267" s="37" t="s">
        <v>385</v>
      </c>
      <c r="D267" s="9" t="s">
        <v>18</v>
      </c>
      <c r="E267" s="9" t="s">
        <v>44</v>
      </c>
      <c r="F267" s="9">
        <v>474</v>
      </c>
      <c r="G267" s="9">
        <v>1000</v>
      </c>
      <c r="H267" s="23">
        <f t="shared" si="9"/>
        <v>474</v>
      </c>
    </row>
    <row r="268" spans="1:8">
      <c r="A268" s="9">
        <v>113</v>
      </c>
      <c r="B268" s="31" t="s">
        <v>387</v>
      </c>
      <c r="C268" s="37" t="s">
        <v>385</v>
      </c>
      <c r="D268" s="9" t="s">
        <v>18</v>
      </c>
      <c r="E268" s="9" t="s">
        <v>44</v>
      </c>
      <c r="F268" s="9">
        <v>537.6</v>
      </c>
      <c r="G268" s="9">
        <v>500</v>
      </c>
      <c r="H268" s="23">
        <f t="shared" si="9"/>
        <v>268.8</v>
      </c>
    </row>
    <row r="269" spans="1:8">
      <c r="A269" s="9">
        <v>114</v>
      </c>
      <c r="B269" s="31" t="s">
        <v>388</v>
      </c>
      <c r="C269" s="37" t="s">
        <v>389</v>
      </c>
      <c r="D269" s="9" t="s">
        <v>18</v>
      </c>
      <c r="E269" s="9" t="s">
        <v>45</v>
      </c>
      <c r="F269" s="9">
        <v>170</v>
      </c>
      <c r="G269" s="9">
        <v>3000</v>
      </c>
      <c r="H269" s="23">
        <f t="shared" si="9"/>
        <v>510</v>
      </c>
    </row>
    <row r="270" spans="1:8">
      <c r="A270" s="9">
        <v>115</v>
      </c>
      <c r="B270" s="31" t="s">
        <v>390</v>
      </c>
      <c r="C270" s="37" t="s">
        <v>391</v>
      </c>
      <c r="D270" s="9" t="s">
        <v>18</v>
      </c>
      <c r="E270" s="9" t="s">
        <v>45</v>
      </c>
      <c r="F270" s="9">
        <v>510</v>
      </c>
      <c r="G270" s="9">
        <v>400</v>
      </c>
      <c r="H270" s="47">
        <v>480</v>
      </c>
    </row>
    <row r="271" spans="1:8">
      <c r="A271" s="9"/>
      <c r="B271" s="85" t="s">
        <v>392</v>
      </c>
      <c r="C271" s="83"/>
      <c r="D271" s="83"/>
      <c r="E271" s="83"/>
      <c r="F271" s="83"/>
      <c r="G271" s="84"/>
      <c r="H271" s="23">
        <f>SUM(H156:H270)</f>
        <v>22042.287500000002</v>
      </c>
    </row>
    <row r="272" spans="1:8">
      <c r="A272" s="13"/>
      <c r="B272" s="24">
        <v>33200000</v>
      </c>
      <c r="C272" s="28" t="s">
        <v>393</v>
      </c>
      <c r="D272" s="28"/>
      <c r="E272" s="28"/>
      <c r="F272" s="28"/>
      <c r="G272" s="28"/>
      <c r="H272" s="25"/>
    </row>
    <row r="273" spans="1:8">
      <c r="A273" s="9">
        <v>1</v>
      </c>
      <c r="B273" s="31" t="s">
        <v>394</v>
      </c>
      <c r="C273" s="46" t="s">
        <v>395</v>
      </c>
      <c r="D273" s="9" t="s">
        <v>18</v>
      </c>
      <c r="E273" s="9" t="s">
        <v>396</v>
      </c>
      <c r="F273" s="9"/>
      <c r="G273" s="9">
        <v>8100</v>
      </c>
      <c r="H273" s="23">
        <v>0</v>
      </c>
    </row>
    <row r="274" spans="1:8">
      <c r="A274" s="9">
        <v>2</v>
      </c>
      <c r="B274" s="31" t="s">
        <v>397</v>
      </c>
      <c r="C274" s="46" t="s">
        <v>398</v>
      </c>
      <c r="D274" s="9" t="s">
        <v>18</v>
      </c>
      <c r="E274" s="9" t="s">
        <v>396</v>
      </c>
      <c r="F274" s="9"/>
      <c r="G274" s="9">
        <v>8700</v>
      </c>
      <c r="H274" s="23">
        <v>0</v>
      </c>
    </row>
    <row r="275" spans="1:8">
      <c r="A275" s="9">
        <v>3</v>
      </c>
      <c r="B275" s="31" t="s">
        <v>399</v>
      </c>
      <c r="C275" s="46" t="s">
        <v>400</v>
      </c>
      <c r="D275" s="9" t="s">
        <v>18</v>
      </c>
      <c r="E275" s="9" t="s">
        <v>396</v>
      </c>
      <c r="F275" s="9"/>
      <c r="G275" s="9">
        <v>12000</v>
      </c>
      <c r="H275" s="23">
        <v>0</v>
      </c>
    </row>
    <row r="276" spans="1:8">
      <c r="A276" s="9">
        <v>4</v>
      </c>
      <c r="B276" s="31" t="s">
        <v>401</v>
      </c>
      <c r="C276" s="46" t="s">
        <v>402</v>
      </c>
      <c r="D276" s="9" t="s">
        <v>18</v>
      </c>
      <c r="E276" s="9" t="s">
        <v>396</v>
      </c>
      <c r="F276" s="9"/>
      <c r="G276" s="9">
        <v>11500</v>
      </c>
      <c r="H276" s="23">
        <v>0</v>
      </c>
    </row>
    <row r="277" spans="1:8">
      <c r="A277" s="9">
        <v>5</v>
      </c>
      <c r="B277" s="31" t="s">
        <v>403</v>
      </c>
      <c r="C277" s="46" t="s">
        <v>404</v>
      </c>
      <c r="D277" s="9" t="s">
        <v>18</v>
      </c>
      <c r="E277" s="9" t="s">
        <v>396</v>
      </c>
      <c r="F277" s="9"/>
      <c r="G277" s="9">
        <v>4000</v>
      </c>
      <c r="H277" s="23">
        <v>0</v>
      </c>
    </row>
    <row r="278" spans="1:8">
      <c r="A278" s="9">
        <v>6</v>
      </c>
      <c r="B278" s="31" t="s">
        <v>405</v>
      </c>
      <c r="C278" s="46" t="s">
        <v>406</v>
      </c>
      <c r="D278" s="9" t="s">
        <v>18</v>
      </c>
      <c r="E278" s="9" t="s">
        <v>396</v>
      </c>
      <c r="F278" s="9"/>
      <c r="G278" s="9">
        <v>11200</v>
      </c>
      <c r="H278" s="23">
        <v>0</v>
      </c>
    </row>
    <row r="279" spans="1:8">
      <c r="A279" s="9">
        <v>7</v>
      </c>
      <c r="B279" s="31" t="s">
        <v>407</v>
      </c>
      <c r="C279" s="46" t="s">
        <v>408</v>
      </c>
      <c r="D279" s="9" t="s">
        <v>18</v>
      </c>
      <c r="E279" s="9" t="s">
        <v>396</v>
      </c>
      <c r="F279" s="9"/>
      <c r="G279" s="9">
        <v>9750</v>
      </c>
      <c r="H279" s="23">
        <v>0</v>
      </c>
    </row>
    <row r="280" spans="1:8">
      <c r="A280" s="9">
        <v>8</v>
      </c>
      <c r="B280" s="31" t="s">
        <v>409</v>
      </c>
      <c r="C280" s="46" t="s">
        <v>410</v>
      </c>
      <c r="D280" s="9" t="s">
        <v>18</v>
      </c>
      <c r="E280" s="9" t="s">
        <v>396</v>
      </c>
      <c r="F280" s="9"/>
      <c r="G280" s="9">
        <v>9800</v>
      </c>
      <c r="H280" s="23">
        <v>0</v>
      </c>
    </row>
    <row r="281" spans="1:8">
      <c r="A281" s="9">
        <v>9</v>
      </c>
      <c r="B281" s="31" t="s">
        <v>411</v>
      </c>
      <c r="C281" s="46" t="s">
        <v>412</v>
      </c>
      <c r="D281" s="9" t="s">
        <v>18</v>
      </c>
      <c r="E281" s="9" t="s">
        <v>396</v>
      </c>
      <c r="F281" s="9"/>
      <c r="G281" s="9">
        <v>9500</v>
      </c>
      <c r="H281" s="23">
        <v>0</v>
      </c>
    </row>
    <row r="282" spans="1:8" s="19" customFormat="1" ht="15" customHeight="1">
      <c r="A282" s="31">
        <v>10</v>
      </c>
      <c r="B282" s="31" t="s">
        <v>413</v>
      </c>
      <c r="C282" s="39" t="s">
        <v>414</v>
      </c>
      <c r="D282" s="31" t="s">
        <v>18</v>
      </c>
      <c r="E282" s="31" t="s">
        <v>396</v>
      </c>
      <c r="F282" s="31"/>
      <c r="G282" s="31">
        <v>9500</v>
      </c>
      <c r="H282" s="57">
        <v>0</v>
      </c>
    </row>
    <row r="283" spans="1:8">
      <c r="A283" s="9">
        <v>11</v>
      </c>
      <c r="B283" s="31" t="s">
        <v>415</v>
      </c>
      <c r="C283" s="46" t="s">
        <v>416</v>
      </c>
      <c r="D283" s="9" t="s">
        <v>18</v>
      </c>
      <c r="E283" s="9" t="s">
        <v>396</v>
      </c>
      <c r="F283" s="9"/>
      <c r="G283" s="9">
        <v>4200</v>
      </c>
      <c r="H283" s="23">
        <v>0</v>
      </c>
    </row>
    <row r="284" spans="1:8">
      <c r="A284" s="9">
        <v>12</v>
      </c>
      <c r="B284" s="31" t="s">
        <v>417</v>
      </c>
      <c r="C284" s="46" t="s">
        <v>418</v>
      </c>
      <c r="D284" s="9" t="s">
        <v>18</v>
      </c>
      <c r="E284" s="9" t="s">
        <v>419</v>
      </c>
      <c r="F284" s="9"/>
      <c r="G284" s="9">
        <v>100</v>
      </c>
      <c r="H284" s="23">
        <v>0</v>
      </c>
    </row>
    <row r="285" spans="1:8">
      <c r="A285" s="9">
        <v>13</v>
      </c>
      <c r="B285" s="31" t="s">
        <v>420</v>
      </c>
      <c r="C285" s="46" t="s">
        <v>421</v>
      </c>
      <c r="D285" s="9" t="s">
        <v>18</v>
      </c>
      <c r="E285" s="9" t="s">
        <v>419</v>
      </c>
      <c r="F285" s="9"/>
      <c r="G285" s="9">
        <v>300</v>
      </c>
      <c r="H285" s="23">
        <v>0</v>
      </c>
    </row>
    <row r="286" spans="1:8">
      <c r="A286" s="9">
        <v>14</v>
      </c>
      <c r="B286" s="31" t="s">
        <v>422</v>
      </c>
      <c r="C286" s="46" t="s">
        <v>423</v>
      </c>
      <c r="D286" s="9" t="s">
        <v>18</v>
      </c>
      <c r="E286" s="9" t="s">
        <v>396</v>
      </c>
      <c r="F286" s="9"/>
      <c r="G286" s="9">
        <v>4400</v>
      </c>
      <c r="H286" s="23">
        <v>0</v>
      </c>
    </row>
    <row r="287" spans="1:8">
      <c r="A287" s="9">
        <v>15</v>
      </c>
      <c r="B287" s="31" t="s">
        <v>424</v>
      </c>
      <c r="C287" s="46" t="s">
        <v>425</v>
      </c>
      <c r="D287" s="9" t="s">
        <v>18</v>
      </c>
      <c r="E287" s="9" t="s">
        <v>396</v>
      </c>
      <c r="F287" s="9"/>
      <c r="G287" s="9">
        <v>4250</v>
      </c>
      <c r="H287" s="23">
        <v>0</v>
      </c>
    </row>
    <row r="288" spans="1:8" s="19" customFormat="1" ht="12" customHeight="1">
      <c r="A288" s="31">
        <v>16</v>
      </c>
      <c r="B288" s="31" t="s">
        <v>426</v>
      </c>
      <c r="C288" s="39" t="s">
        <v>427</v>
      </c>
      <c r="D288" s="31" t="s">
        <v>18</v>
      </c>
      <c r="E288" s="31" t="s">
        <v>396</v>
      </c>
      <c r="F288" s="31"/>
      <c r="G288" s="31">
        <v>4550</v>
      </c>
      <c r="H288" s="57">
        <v>0</v>
      </c>
    </row>
    <row r="289" spans="1:8" s="19" customFormat="1" ht="15.75" customHeight="1">
      <c r="A289" s="31">
        <v>17</v>
      </c>
      <c r="B289" s="31" t="s">
        <v>428</v>
      </c>
      <c r="C289" s="39" t="s">
        <v>429</v>
      </c>
      <c r="D289" s="31" t="s">
        <v>18</v>
      </c>
      <c r="E289" s="31" t="s">
        <v>396</v>
      </c>
      <c r="F289" s="31"/>
      <c r="G289" s="31">
        <v>4400</v>
      </c>
      <c r="H289" s="57">
        <v>0</v>
      </c>
    </row>
    <row r="290" spans="1:8">
      <c r="A290" s="9">
        <v>18</v>
      </c>
      <c r="B290" s="31" t="s">
        <v>430</v>
      </c>
      <c r="C290" s="46" t="s">
        <v>431</v>
      </c>
      <c r="D290" s="9" t="s">
        <v>18</v>
      </c>
      <c r="E290" s="9" t="s">
        <v>396</v>
      </c>
      <c r="F290" s="9"/>
      <c r="G290" s="9">
        <v>7200</v>
      </c>
      <c r="H290" s="23">
        <v>0</v>
      </c>
    </row>
    <row r="291" spans="1:8">
      <c r="A291" s="9">
        <v>19</v>
      </c>
      <c r="B291" s="31" t="s">
        <v>432</v>
      </c>
      <c r="C291" s="46" t="s">
        <v>433</v>
      </c>
      <c r="D291" s="9" t="s">
        <v>18</v>
      </c>
      <c r="E291" s="9" t="s">
        <v>396</v>
      </c>
      <c r="F291" s="9"/>
      <c r="G291" s="9">
        <v>3600</v>
      </c>
      <c r="H291" s="23">
        <v>0</v>
      </c>
    </row>
    <row r="292" spans="1:8">
      <c r="A292" s="9">
        <v>20</v>
      </c>
      <c r="B292" s="31" t="s">
        <v>434</v>
      </c>
      <c r="C292" s="46" t="s">
        <v>435</v>
      </c>
      <c r="D292" s="9" t="s">
        <v>18</v>
      </c>
      <c r="E292" s="9" t="s">
        <v>419</v>
      </c>
      <c r="F292" s="9"/>
      <c r="G292" s="9">
        <v>9000</v>
      </c>
      <c r="H292" s="23">
        <v>0</v>
      </c>
    </row>
    <row r="293" spans="1:8" s="19" customFormat="1">
      <c r="A293" s="31">
        <v>21</v>
      </c>
      <c r="B293" s="31" t="s">
        <v>436</v>
      </c>
      <c r="C293" s="39" t="s">
        <v>437</v>
      </c>
      <c r="D293" s="31" t="s">
        <v>18</v>
      </c>
      <c r="E293" s="31" t="s">
        <v>419</v>
      </c>
      <c r="F293" s="31"/>
      <c r="G293" s="31">
        <v>7200</v>
      </c>
      <c r="H293" s="57">
        <v>0</v>
      </c>
    </row>
    <row r="294" spans="1:8">
      <c r="A294" s="9">
        <v>22</v>
      </c>
      <c r="B294" s="31" t="s">
        <v>438</v>
      </c>
      <c r="C294" s="46" t="s">
        <v>439</v>
      </c>
      <c r="D294" s="9" t="s">
        <v>18</v>
      </c>
      <c r="E294" s="9" t="s">
        <v>440</v>
      </c>
      <c r="F294" s="9"/>
      <c r="G294" s="9">
        <v>30000</v>
      </c>
      <c r="H294" s="23">
        <v>0</v>
      </c>
    </row>
    <row r="295" spans="1:8">
      <c r="A295" s="9">
        <v>23</v>
      </c>
      <c r="B295" s="31" t="s">
        <v>441</v>
      </c>
      <c r="C295" s="46" t="s">
        <v>442</v>
      </c>
      <c r="D295" s="9" t="s">
        <v>18</v>
      </c>
      <c r="E295" s="9" t="s">
        <v>44</v>
      </c>
      <c r="F295" s="9"/>
      <c r="G295" s="9">
        <v>200</v>
      </c>
      <c r="H295" s="23">
        <v>0</v>
      </c>
    </row>
    <row r="296" spans="1:8" s="19" customFormat="1" ht="18" customHeight="1">
      <c r="A296" s="31">
        <v>24</v>
      </c>
      <c r="B296" s="31" t="s">
        <v>443</v>
      </c>
      <c r="C296" s="39" t="s">
        <v>444</v>
      </c>
      <c r="D296" s="31" t="s">
        <v>18</v>
      </c>
      <c r="E296" s="31" t="s">
        <v>440</v>
      </c>
      <c r="F296" s="31"/>
      <c r="G296" s="31">
        <v>378</v>
      </c>
      <c r="H296" s="57">
        <v>0</v>
      </c>
    </row>
    <row r="297" spans="1:8">
      <c r="A297" s="9">
        <v>25</v>
      </c>
      <c r="B297" s="31" t="s">
        <v>445</v>
      </c>
      <c r="C297" s="46" t="s">
        <v>446</v>
      </c>
      <c r="D297" s="9" t="s">
        <v>18</v>
      </c>
      <c r="E297" s="9" t="s">
        <v>44</v>
      </c>
      <c r="F297" s="9"/>
      <c r="G297" s="9">
        <v>140</v>
      </c>
      <c r="H297" s="23">
        <v>0</v>
      </c>
    </row>
    <row r="298" spans="1:8" s="19" customFormat="1" ht="18" customHeight="1">
      <c r="A298" s="31">
        <v>26</v>
      </c>
      <c r="B298" s="31" t="s">
        <v>447</v>
      </c>
      <c r="C298" s="39" t="s">
        <v>448</v>
      </c>
      <c r="D298" s="31" t="s">
        <v>18</v>
      </c>
      <c r="E298" s="31" t="s">
        <v>44</v>
      </c>
      <c r="F298" s="31"/>
      <c r="G298" s="31">
        <v>2000</v>
      </c>
      <c r="H298" s="57">
        <v>0</v>
      </c>
    </row>
    <row r="299" spans="1:8">
      <c r="A299" s="9">
        <v>27</v>
      </c>
      <c r="B299" s="31" t="s">
        <v>449</v>
      </c>
      <c r="C299" s="46" t="s">
        <v>450</v>
      </c>
      <c r="D299" s="9" t="s">
        <v>18</v>
      </c>
      <c r="E299" s="9" t="s">
        <v>440</v>
      </c>
      <c r="F299" s="9"/>
      <c r="G299" s="9">
        <v>528</v>
      </c>
      <c r="H299" s="23">
        <v>0</v>
      </c>
    </row>
    <row r="300" spans="1:8">
      <c r="A300" s="9">
        <v>28</v>
      </c>
      <c r="B300" s="31" t="s">
        <v>451</v>
      </c>
      <c r="C300" s="46" t="s">
        <v>452</v>
      </c>
      <c r="D300" s="9" t="s">
        <v>18</v>
      </c>
      <c r="E300" s="9" t="s">
        <v>54</v>
      </c>
      <c r="F300" s="9"/>
      <c r="G300" s="9">
        <v>7</v>
      </c>
      <c r="H300" s="23">
        <v>0</v>
      </c>
    </row>
    <row r="301" spans="1:8">
      <c r="A301" s="9">
        <v>29</v>
      </c>
      <c r="B301" s="31" t="s">
        <v>453</v>
      </c>
      <c r="C301" s="46" t="s">
        <v>454</v>
      </c>
      <c r="D301" s="9" t="s">
        <v>18</v>
      </c>
      <c r="E301" s="9" t="s">
        <v>440</v>
      </c>
      <c r="F301" s="9"/>
      <c r="G301" s="9">
        <v>216</v>
      </c>
      <c r="H301" s="23">
        <v>0</v>
      </c>
    </row>
    <row r="302" spans="1:8" ht="15" customHeight="1">
      <c r="A302" s="9">
        <v>30</v>
      </c>
      <c r="B302" s="31" t="s">
        <v>455</v>
      </c>
      <c r="C302" s="46" t="s">
        <v>456</v>
      </c>
      <c r="D302" s="9" t="s">
        <v>18</v>
      </c>
      <c r="E302" s="9" t="s">
        <v>440</v>
      </c>
      <c r="F302" s="9"/>
      <c r="G302" s="9">
        <v>6</v>
      </c>
      <c r="H302" s="23">
        <v>0</v>
      </c>
    </row>
    <row r="303" spans="1:8" ht="30">
      <c r="A303" s="9">
        <v>31</v>
      </c>
      <c r="B303" s="31" t="s">
        <v>457</v>
      </c>
      <c r="C303" s="46" t="s">
        <v>458</v>
      </c>
      <c r="D303" s="9" t="s">
        <v>18</v>
      </c>
      <c r="E303" s="9" t="s">
        <v>440</v>
      </c>
      <c r="F303" s="9"/>
      <c r="G303" s="9">
        <v>200</v>
      </c>
      <c r="H303" s="23">
        <v>0</v>
      </c>
    </row>
    <row r="304" spans="1:8" ht="30">
      <c r="A304" s="9">
        <v>32</v>
      </c>
      <c r="B304" s="31" t="s">
        <v>459</v>
      </c>
      <c r="C304" s="46" t="s">
        <v>460</v>
      </c>
      <c r="D304" s="9" t="s">
        <v>18</v>
      </c>
      <c r="E304" s="9" t="s">
        <v>440</v>
      </c>
      <c r="F304" s="9"/>
      <c r="G304" s="9">
        <v>200</v>
      </c>
      <c r="H304" s="23">
        <v>0</v>
      </c>
    </row>
    <row r="305" spans="1:8">
      <c r="A305" s="9">
        <v>33</v>
      </c>
      <c r="B305" s="31" t="s">
        <v>461</v>
      </c>
      <c r="C305" s="46" t="s">
        <v>462</v>
      </c>
      <c r="D305" s="9" t="s">
        <v>18</v>
      </c>
      <c r="E305" s="9" t="s">
        <v>419</v>
      </c>
      <c r="F305" s="9"/>
      <c r="G305" s="9">
        <v>2000</v>
      </c>
      <c r="H305" s="23">
        <v>0</v>
      </c>
    </row>
    <row r="306" spans="1:8">
      <c r="A306" s="9">
        <v>34</v>
      </c>
      <c r="B306" s="31" t="s">
        <v>463</v>
      </c>
      <c r="C306" s="46" t="s">
        <v>464</v>
      </c>
      <c r="D306" s="9" t="s">
        <v>18</v>
      </c>
      <c r="E306" s="9" t="s">
        <v>419</v>
      </c>
      <c r="F306" s="9"/>
      <c r="G306" s="9">
        <v>2000</v>
      </c>
      <c r="H306" s="23">
        <v>0</v>
      </c>
    </row>
    <row r="307" spans="1:8">
      <c r="A307" s="9">
        <v>35</v>
      </c>
      <c r="B307" s="31" t="s">
        <v>465</v>
      </c>
      <c r="C307" s="46" t="s">
        <v>466</v>
      </c>
      <c r="D307" s="9" t="s">
        <v>18</v>
      </c>
      <c r="E307" s="9" t="s">
        <v>419</v>
      </c>
      <c r="F307" s="9"/>
      <c r="G307" s="9">
        <v>100</v>
      </c>
      <c r="H307" s="23">
        <v>0</v>
      </c>
    </row>
    <row r="308" spans="1:8">
      <c r="A308" s="9">
        <v>36</v>
      </c>
      <c r="B308" s="31" t="s">
        <v>467</v>
      </c>
      <c r="C308" s="46" t="s">
        <v>468</v>
      </c>
      <c r="D308" s="9" t="s">
        <v>18</v>
      </c>
      <c r="E308" s="9" t="s">
        <v>54</v>
      </c>
      <c r="F308" s="9"/>
      <c r="G308" s="9">
        <v>2</v>
      </c>
      <c r="H308" s="23">
        <v>0</v>
      </c>
    </row>
    <row r="309" spans="1:8">
      <c r="A309" s="9">
        <v>37</v>
      </c>
      <c r="B309" s="31" t="s">
        <v>469</v>
      </c>
      <c r="C309" s="46" t="s">
        <v>470</v>
      </c>
      <c r="D309" s="9" t="s">
        <v>18</v>
      </c>
      <c r="E309" s="9" t="s">
        <v>54</v>
      </c>
      <c r="F309" s="9"/>
      <c r="G309" s="9">
        <v>1</v>
      </c>
      <c r="H309" s="23">
        <v>0</v>
      </c>
    </row>
    <row r="310" spans="1:8">
      <c r="A310" s="9">
        <v>38</v>
      </c>
      <c r="B310" s="31" t="s">
        <v>471</v>
      </c>
      <c r="C310" s="46" t="s">
        <v>472</v>
      </c>
      <c r="D310" s="9" t="s">
        <v>18</v>
      </c>
      <c r="E310" s="9" t="s">
        <v>419</v>
      </c>
      <c r="F310" s="9"/>
      <c r="G310" s="9">
        <v>400</v>
      </c>
      <c r="H310" s="23">
        <v>0</v>
      </c>
    </row>
    <row r="311" spans="1:8" ht="30">
      <c r="A311" s="9">
        <v>39</v>
      </c>
      <c r="B311" s="31" t="s">
        <v>473</v>
      </c>
      <c r="C311" s="46" t="s">
        <v>474</v>
      </c>
      <c r="D311" s="9" t="s">
        <v>18</v>
      </c>
      <c r="E311" s="9" t="s">
        <v>54</v>
      </c>
      <c r="F311" s="9"/>
      <c r="G311" s="9">
        <v>2</v>
      </c>
      <c r="H311" s="23">
        <v>0</v>
      </c>
    </row>
    <row r="312" spans="1:8" ht="30">
      <c r="A312" s="9">
        <v>40</v>
      </c>
      <c r="B312" s="31" t="s">
        <v>475</v>
      </c>
      <c r="C312" s="46" t="s">
        <v>476</v>
      </c>
      <c r="D312" s="9" t="s">
        <v>18</v>
      </c>
      <c r="E312" s="9" t="s">
        <v>54</v>
      </c>
      <c r="F312" s="9"/>
      <c r="G312" s="9">
        <v>2</v>
      </c>
      <c r="H312" s="23">
        <v>0</v>
      </c>
    </row>
    <row r="313" spans="1:8" ht="30">
      <c r="A313" s="9">
        <v>41</v>
      </c>
      <c r="B313" s="31" t="s">
        <v>477</v>
      </c>
      <c r="C313" s="46" t="s">
        <v>478</v>
      </c>
      <c r="D313" s="9" t="s">
        <v>18</v>
      </c>
      <c r="E313" s="9" t="s">
        <v>419</v>
      </c>
      <c r="F313" s="9"/>
      <c r="G313" s="9">
        <v>400</v>
      </c>
      <c r="H313" s="23">
        <v>0</v>
      </c>
    </row>
    <row r="314" spans="1:8" ht="30">
      <c r="A314" s="9">
        <v>42</v>
      </c>
      <c r="B314" s="31" t="s">
        <v>479</v>
      </c>
      <c r="C314" s="46" t="s">
        <v>480</v>
      </c>
      <c r="D314" s="9" t="s">
        <v>18</v>
      </c>
      <c r="E314" s="9" t="s">
        <v>54</v>
      </c>
      <c r="F314" s="9"/>
      <c r="G314" s="9">
        <v>1</v>
      </c>
      <c r="H314" s="23">
        <v>0</v>
      </c>
    </row>
    <row r="315" spans="1:8">
      <c r="A315" s="9">
        <v>43</v>
      </c>
      <c r="B315" s="31" t="s">
        <v>481</v>
      </c>
      <c r="C315" s="46" t="s">
        <v>482</v>
      </c>
      <c r="D315" s="9" t="s">
        <v>18</v>
      </c>
      <c r="E315" s="9" t="s">
        <v>44</v>
      </c>
      <c r="F315" s="9"/>
      <c r="G315" s="9">
        <v>3</v>
      </c>
      <c r="H315" s="23">
        <v>0</v>
      </c>
    </row>
    <row r="316" spans="1:8">
      <c r="A316" s="9">
        <v>44</v>
      </c>
      <c r="B316" s="31" t="s">
        <v>483</v>
      </c>
      <c r="C316" s="46" t="s">
        <v>484</v>
      </c>
      <c r="D316" s="9" t="s">
        <v>18</v>
      </c>
      <c r="E316" s="9" t="s">
        <v>485</v>
      </c>
      <c r="F316" s="9"/>
      <c r="G316" s="9">
        <v>2</v>
      </c>
      <c r="H316" s="23">
        <v>0</v>
      </c>
    </row>
    <row r="317" spans="1:8">
      <c r="A317" s="9">
        <v>45</v>
      </c>
      <c r="B317" s="31" t="s">
        <v>486</v>
      </c>
      <c r="C317" s="46" t="s">
        <v>487</v>
      </c>
      <c r="D317" s="9" t="s">
        <v>18</v>
      </c>
      <c r="E317" s="9" t="s">
        <v>485</v>
      </c>
      <c r="F317" s="9"/>
      <c r="G317" s="9">
        <v>3</v>
      </c>
      <c r="H317" s="23">
        <v>0</v>
      </c>
    </row>
    <row r="318" spans="1:8">
      <c r="A318" s="9">
        <v>46</v>
      </c>
      <c r="B318" s="31" t="s">
        <v>488</v>
      </c>
      <c r="C318" s="46" t="s">
        <v>489</v>
      </c>
      <c r="D318" s="9" t="s">
        <v>18</v>
      </c>
      <c r="E318" s="9" t="s">
        <v>44</v>
      </c>
      <c r="F318" s="9"/>
      <c r="G318" s="9">
        <v>1</v>
      </c>
      <c r="H318" s="23">
        <v>0</v>
      </c>
    </row>
    <row r="319" spans="1:8">
      <c r="A319" s="9">
        <v>47</v>
      </c>
      <c r="B319" s="31" t="s">
        <v>490</v>
      </c>
      <c r="C319" s="46" t="s">
        <v>491</v>
      </c>
      <c r="D319" s="9" t="s">
        <v>18</v>
      </c>
      <c r="E319" s="9" t="s">
        <v>485</v>
      </c>
      <c r="F319" s="9"/>
      <c r="G319" s="9">
        <v>2</v>
      </c>
      <c r="H319" s="23">
        <v>0</v>
      </c>
    </row>
    <row r="320" spans="1:8" s="19" customFormat="1" ht="20.25" customHeight="1">
      <c r="A320" s="31">
        <v>48</v>
      </c>
      <c r="B320" s="31" t="s">
        <v>492</v>
      </c>
      <c r="C320" s="39" t="s">
        <v>493</v>
      </c>
      <c r="D320" s="31" t="s">
        <v>18</v>
      </c>
      <c r="E320" s="31" t="s">
        <v>54</v>
      </c>
      <c r="F320" s="31"/>
      <c r="G320" s="31">
        <v>4</v>
      </c>
      <c r="H320" s="57">
        <v>0</v>
      </c>
    </row>
    <row r="321" spans="1:8">
      <c r="A321" s="9">
        <v>49</v>
      </c>
      <c r="B321" s="31" t="s">
        <v>494</v>
      </c>
      <c r="C321" s="46" t="s">
        <v>495</v>
      </c>
      <c r="D321" s="9" t="s">
        <v>18</v>
      </c>
      <c r="E321" s="9" t="s">
        <v>54</v>
      </c>
      <c r="F321" s="9"/>
      <c r="G321" s="9">
        <v>3</v>
      </c>
      <c r="H321" s="23">
        <v>0</v>
      </c>
    </row>
    <row r="322" spans="1:8">
      <c r="A322" s="9">
        <v>50</v>
      </c>
      <c r="B322" s="31" t="s">
        <v>496</v>
      </c>
      <c r="C322" s="46" t="s">
        <v>497</v>
      </c>
      <c r="D322" s="9" t="s">
        <v>18</v>
      </c>
      <c r="E322" s="9" t="s">
        <v>44</v>
      </c>
      <c r="F322" s="9"/>
      <c r="G322" s="9">
        <v>100</v>
      </c>
      <c r="H322" s="23">
        <v>0</v>
      </c>
    </row>
    <row r="323" spans="1:8" ht="30">
      <c r="A323" s="9">
        <v>51</v>
      </c>
      <c r="B323" s="31" t="s">
        <v>498</v>
      </c>
      <c r="C323" s="46" t="s">
        <v>499</v>
      </c>
      <c r="D323" s="9" t="s">
        <v>18</v>
      </c>
      <c r="E323" s="9" t="s">
        <v>44</v>
      </c>
      <c r="F323" s="9"/>
      <c r="G323" s="9">
        <v>3</v>
      </c>
      <c r="H323" s="23">
        <v>0</v>
      </c>
    </row>
    <row r="324" spans="1:8">
      <c r="A324" s="9">
        <v>52</v>
      </c>
      <c r="B324" s="31" t="s">
        <v>500</v>
      </c>
      <c r="C324" s="46" t="s">
        <v>501</v>
      </c>
      <c r="D324" s="9" t="s">
        <v>18</v>
      </c>
      <c r="E324" s="9" t="s">
        <v>54</v>
      </c>
      <c r="F324" s="9"/>
      <c r="G324" s="9">
        <v>10</v>
      </c>
      <c r="H324" s="23">
        <v>0</v>
      </c>
    </row>
    <row r="325" spans="1:8" s="19" customFormat="1" ht="15.75" customHeight="1">
      <c r="A325" s="31">
        <v>53</v>
      </c>
      <c r="B325" s="31" t="s">
        <v>502</v>
      </c>
      <c r="C325" s="39" t="s">
        <v>503</v>
      </c>
      <c r="D325" s="31" t="s">
        <v>18</v>
      </c>
      <c r="E325" s="31" t="s">
        <v>44</v>
      </c>
      <c r="F325" s="31"/>
      <c r="G325" s="31">
        <v>3</v>
      </c>
      <c r="H325" s="57">
        <v>0</v>
      </c>
    </row>
    <row r="326" spans="1:8" ht="18.75" customHeight="1">
      <c r="A326" s="9">
        <v>54</v>
      </c>
      <c r="B326" s="31" t="s">
        <v>504</v>
      </c>
      <c r="C326" s="46" t="s">
        <v>505</v>
      </c>
      <c r="D326" s="9" t="s">
        <v>18</v>
      </c>
      <c r="E326" s="9" t="s">
        <v>44</v>
      </c>
      <c r="F326" s="9"/>
      <c r="G326" s="9">
        <v>3</v>
      </c>
      <c r="H326" s="23">
        <v>0</v>
      </c>
    </row>
    <row r="327" spans="1:8">
      <c r="A327" s="9">
        <v>55</v>
      </c>
      <c r="B327" s="31" t="s">
        <v>506</v>
      </c>
      <c r="C327" s="46" t="s">
        <v>507</v>
      </c>
      <c r="D327" s="9" t="s">
        <v>18</v>
      </c>
      <c r="E327" s="9" t="s">
        <v>44</v>
      </c>
      <c r="F327" s="9"/>
      <c r="G327" s="9">
        <v>3</v>
      </c>
      <c r="H327" s="23">
        <v>0</v>
      </c>
    </row>
    <row r="328" spans="1:8">
      <c r="A328" s="9">
        <v>56</v>
      </c>
      <c r="B328" s="31" t="s">
        <v>508</v>
      </c>
      <c r="C328" s="46" t="s">
        <v>509</v>
      </c>
      <c r="D328" s="9" t="s">
        <v>18</v>
      </c>
      <c r="E328" s="9" t="s">
        <v>54</v>
      </c>
      <c r="F328" s="9"/>
      <c r="G328" s="9">
        <v>50</v>
      </c>
      <c r="H328" s="23">
        <v>0</v>
      </c>
    </row>
    <row r="329" spans="1:8">
      <c r="A329" s="9">
        <v>57</v>
      </c>
      <c r="B329" s="31" t="s">
        <v>510</v>
      </c>
      <c r="C329" s="46" t="s">
        <v>511</v>
      </c>
      <c r="D329" s="9" t="s">
        <v>18</v>
      </c>
      <c r="E329" s="9" t="s">
        <v>440</v>
      </c>
      <c r="F329" s="9"/>
      <c r="G329" s="9">
        <v>250</v>
      </c>
      <c r="H329" s="23">
        <v>0</v>
      </c>
    </row>
    <row r="330" spans="1:8">
      <c r="A330" s="9">
        <v>58</v>
      </c>
      <c r="B330" s="31" t="s">
        <v>512</v>
      </c>
      <c r="C330" s="46" t="s">
        <v>513</v>
      </c>
      <c r="D330" s="9" t="s">
        <v>18</v>
      </c>
      <c r="E330" s="9" t="s">
        <v>485</v>
      </c>
      <c r="F330" s="9"/>
      <c r="G330" s="9">
        <v>2</v>
      </c>
      <c r="H330" s="23">
        <v>0</v>
      </c>
    </row>
    <row r="331" spans="1:8">
      <c r="A331" s="9">
        <v>59</v>
      </c>
      <c r="B331" s="31" t="s">
        <v>514</v>
      </c>
      <c r="C331" s="46" t="s">
        <v>515</v>
      </c>
      <c r="D331" s="9" t="s">
        <v>18</v>
      </c>
      <c r="E331" s="9" t="s">
        <v>440</v>
      </c>
      <c r="F331" s="9"/>
      <c r="G331" s="9">
        <v>250</v>
      </c>
      <c r="H331" s="23">
        <v>0</v>
      </c>
    </row>
    <row r="332" spans="1:8">
      <c r="A332" s="9">
        <v>60</v>
      </c>
      <c r="B332" s="31" t="s">
        <v>516</v>
      </c>
      <c r="C332" s="46" t="s">
        <v>517</v>
      </c>
      <c r="D332" s="9" t="s">
        <v>18</v>
      </c>
      <c r="E332" s="9" t="s">
        <v>396</v>
      </c>
      <c r="F332" s="9"/>
      <c r="G332" s="9">
        <v>5760</v>
      </c>
      <c r="H332" s="23">
        <v>0</v>
      </c>
    </row>
    <row r="333" spans="1:8" ht="30">
      <c r="A333" s="9">
        <v>61</v>
      </c>
      <c r="B333" s="31" t="s">
        <v>518</v>
      </c>
      <c r="C333" s="46" t="s">
        <v>519</v>
      </c>
      <c r="D333" s="9" t="s">
        <v>18</v>
      </c>
      <c r="E333" s="9" t="s">
        <v>396</v>
      </c>
      <c r="F333" s="9"/>
      <c r="G333" s="9">
        <v>6000</v>
      </c>
      <c r="H333" s="23">
        <v>0</v>
      </c>
    </row>
    <row r="334" spans="1:8">
      <c r="A334" s="9">
        <v>62</v>
      </c>
      <c r="B334" s="31" t="s">
        <v>520</v>
      </c>
      <c r="C334" s="46" t="s">
        <v>521</v>
      </c>
      <c r="D334" s="9" t="s">
        <v>18</v>
      </c>
      <c r="E334" s="9" t="s">
        <v>44</v>
      </c>
      <c r="F334" s="9"/>
      <c r="G334" s="9">
        <v>7500</v>
      </c>
      <c r="H334" s="23">
        <v>0</v>
      </c>
    </row>
    <row r="335" spans="1:8">
      <c r="A335" s="9">
        <v>63</v>
      </c>
      <c r="B335" s="31" t="s">
        <v>522</v>
      </c>
      <c r="C335" s="46" t="s">
        <v>523</v>
      </c>
      <c r="D335" s="9" t="s">
        <v>18</v>
      </c>
      <c r="E335" s="9" t="s">
        <v>44</v>
      </c>
      <c r="F335" s="9"/>
      <c r="G335" s="9">
        <v>10000</v>
      </c>
      <c r="H335" s="23">
        <v>0</v>
      </c>
    </row>
    <row r="336" spans="1:8">
      <c r="A336" s="9">
        <v>64</v>
      </c>
      <c r="B336" s="31" t="s">
        <v>524</v>
      </c>
      <c r="C336" s="46" t="s">
        <v>525</v>
      </c>
      <c r="D336" s="9" t="s">
        <v>18</v>
      </c>
      <c r="E336" s="9" t="s">
        <v>44</v>
      </c>
      <c r="F336" s="9"/>
      <c r="G336" s="9">
        <v>200</v>
      </c>
      <c r="H336" s="23">
        <v>0</v>
      </c>
    </row>
    <row r="337" spans="1:8">
      <c r="A337" s="9">
        <v>65</v>
      </c>
      <c r="B337" s="31" t="s">
        <v>526</v>
      </c>
      <c r="C337" s="46" t="s">
        <v>527</v>
      </c>
      <c r="D337" s="9" t="s">
        <v>18</v>
      </c>
      <c r="E337" s="9" t="s">
        <v>440</v>
      </c>
      <c r="F337" s="9"/>
      <c r="G337" s="9">
        <v>5760</v>
      </c>
      <c r="H337" s="23">
        <v>0</v>
      </c>
    </row>
    <row r="338" spans="1:8">
      <c r="A338" s="9">
        <v>66</v>
      </c>
      <c r="B338" s="31" t="s">
        <v>528</v>
      </c>
      <c r="C338" s="46" t="s">
        <v>529</v>
      </c>
      <c r="D338" s="9" t="s">
        <v>18</v>
      </c>
      <c r="E338" s="9" t="s">
        <v>440</v>
      </c>
      <c r="F338" s="9"/>
      <c r="G338" s="9">
        <v>2880</v>
      </c>
      <c r="H338" s="23">
        <v>0</v>
      </c>
    </row>
    <row r="339" spans="1:8">
      <c r="A339" s="9">
        <v>67</v>
      </c>
      <c r="B339" s="31" t="s">
        <v>530</v>
      </c>
      <c r="C339" s="46" t="s">
        <v>531</v>
      </c>
      <c r="D339" s="9" t="s">
        <v>18</v>
      </c>
      <c r="E339" s="9" t="s">
        <v>485</v>
      </c>
      <c r="F339" s="9"/>
      <c r="G339" s="9">
        <v>6</v>
      </c>
      <c r="H339" s="23">
        <v>0</v>
      </c>
    </row>
    <row r="340" spans="1:8">
      <c r="A340" s="9">
        <v>68</v>
      </c>
      <c r="B340" s="31" t="s">
        <v>532</v>
      </c>
      <c r="C340" s="46" t="s">
        <v>533</v>
      </c>
      <c r="D340" s="9" t="s">
        <v>18</v>
      </c>
      <c r="E340" s="9" t="s">
        <v>440</v>
      </c>
      <c r="F340" s="9"/>
      <c r="G340" s="9">
        <v>18</v>
      </c>
      <c r="H340" s="23">
        <v>0</v>
      </c>
    </row>
    <row r="341" spans="1:8" ht="30">
      <c r="A341" s="9">
        <v>69</v>
      </c>
      <c r="B341" s="31" t="s">
        <v>534</v>
      </c>
      <c r="C341" s="46" t="s">
        <v>535</v>
      </c>
      <c r="D341" s="9" t="s">
        <v>18</v>
      </c>
      <c r="E341" s="9" t="s">
        <v>396</v>
      </c>
      <c r="F341" s="9"/>
      <c r="G341" s="9">
        <v>5280</v>
      </c>
      <c r="H341" s="23">
        <v>0</v>
      </c>
    </row>
    <row r="342" spans="1:8" ht="30">
      <c r="A342" s="9">
        <v>70</v>
      </c>
      <c r="B342" s="31" t="s">
        <v>536</v>
      </c>
      <c r="C342" s="46" t="s">
        <v>537</v>
      </c>
      <c r="D342" s="9" t="s">
        <v>18</v>
      </c>
      <c r="E342" s="9" t="s">
        <v>419</v>
      </c>
      <c r="F342" s="9"/>
      <c r="G342" s="9">
        <v>7200</v>
      </c>
      <c r="H342" s="23">
        <v>0</v>
      </c>
    </row>
    <row r="343" spans="1:8">
      <c r="A343" s="9">
        <v>71</v>
      </c>
      <c r="B343" s="31" t="s">
        <v>538</v>
      </c>
      <c r="C343" s="46" t="s">
        <v>539</v>
      </c>
      <c r="D343" s="9" t="s">
        <v>18</v>
      </c>
      <c r="E343" s="9" t="s">
        <v>419</v>
      </c>
      <c r="F343" s="9"/>
      <c r="G343" s="9">
        <v>3000</v>
      </c>
      <c r="H343" s="23">
        <v>0</v>
      </c>
    </row>
    <row r="344" spans="1:8">
      <c r="A344" s="9">
        <v>72</v>
      </c>
      <c r="B344" s="31" t="s">
        <v>540</v>
      </c>
      <c r="C344" s="46" t="s">
        <v>541</v>
      </c>
      <c r="D344" s="9" t="s">
        <v>18</v>
      </c>
      <c r="E344" s="9" t="s">
        <v>419</v>
      </c>
      <c r="F344" s="9"/>
      <c r="G344" s="9">
        <v>3000</v>
      </c>
      <c r="H344" s="23">
        <v>0</v>
      </c>
    </row>
    <row r="345" spans="1:8">
      <c r="A345" s="9">
        <v>73</v>
      </c>
      <c r="B345" s="31" t="s">
        <v>542</v>
      </c>
      <c r="C345" s="46" t="s">
        <v>543</v>
      </c>
      <c r="D345" s="9" t="s">
        <v>18</v>
      </c>
      <c r="E345" s="9" t="s">
        <v>419</v>
      </c>
      <c r="F345" s="9"/>
      <c r="G345" s="9">
        <v>2400</v>
      </c>
      <c r="H345" s="23">
        <v>0</v>
      </c>
    </row>
    <row r="346" spans="1:8">
      <c r="A346" s="9">
        <v>74</v>
      </c>
      <c r="B346" s="31" t="s">
        <v>544</v>
      </c>
      <c r="C346" s="46" t="s">
        <v>545</v>
      </c>
      <c r="D346" s="9" t="s">
        <v>18</v>
      </c>
      <c r="E346" s="9" t="s">
        <v>54</v>
      </c>
      <c r="F346" s="9"/>
      <c r="G346" s="9">
        <v>3</v>
      </c>
      <c r="H346" s="23">
        <v>0</v>
      </c>
    </row>
    <row r="347" spans="1:8">
      <c r="A347" s="9">
        <v>75</v>
      </c>
      <c r="B347" s="31" t="s">
        <v>546</v>
      </c>
      <c r="C347" s="46" t="s">
        <v>547</v>
      </c>
      <c r="D347" s="9" t="s">
        <v>18</v>
      </c>
      <c r="E347" s="9" t="s">
        <v>54</v>
      </c>
      <c r="F347" s="9"/>
      <c r="G347" s="9">
        <v>3</v>
      </c>
      <c r="H347" s="23">
        <v>0</v>
      </c>
    </row>
    <row r="348" spans="1:8">
      <c r="A348" s="9">
        <v>76</v>
      </c>
      <c r="B348" s="31" t="s">
        <v>548</v>
      </c>
      <c r="C348" s="46" t="s">
        <v>549</v>
      </c>
      <c r="D348" s="9" t="s">
        <v>18</v>
      </c>
      <c r="E348" s="9" t="s">
        <v>54</v>
      </c>
      <c r="F348" s="9"/>
      <c r="G348" s="9">
        <v>32</v>
      </c>
      <c r="H348" s="23">
        <v>0</v>
      </c>
    </row>
    <row r="349" spans="1:8">
      <c r="A349" s="9">
        <v>77</v>
      </c>
      <c r="B349" s="31" t="s">
        <v>550</v>
      </c>
      <c r="C349" s="46" t="s">
        <v>551</v>
      </c>
      <c r="D349" s="9" t="s">
        <v>18</v>
      </c>
      <c r="E349" s="9" t="s">
        <v>54</v>
      </c>
      <c r="F349" s="9"/>
      <c r="G349" s="9">
        <v>30</v>
      </c>
      <c r="H349" s="23">
        <v>0</v>
      </c>
    </row>
    <row r="350" spans="1:8">
      <c r="A350" s="9">
        <v>78</v>
      </c>
      <c r="B350" s="31" t="s">
        <v>552</v>
      </c>
      <c r="C350" s="46" t="s">
        <v>553</v>
      </c>
      <c r="D350" s="9" t="s">
        <v>18</v>
      </c>
      <c r="E350" s="9" t="s">
        <v>44</v>
      </c>
      <c r="F350" s="9"/>
      <c r="G350" s="9">
        <v>1</v>
      </c>
      <c r="H350" s="23">
        <v>0</v>
      </c>
    </row>
    <row r="351" spans="1:8">
      <c r="A351" s="9">
        <v>79</v>
      </c>
      <c r="B351" s="31" t="s">
        <v>554</v>
      </c>
      <c r="C351" s="46" t="s">
        <v>555</v>
      </c>
      <c r="D351" s="9" t="s">
        <v>18</v>
      </c>
      <c r="E351" s="9" t="s">
        <v>44</v>
      </c>
      <c r="F351" s="9"/>
      <c r="G351" s="9">
        <v>1</v>
      </c>
      <c r="H351" s="23">
        <v>0</v>
      </c>
    </row>
    <row r="352" spans="1:8">
      <c r="A352" s="9">
        <v>80</v>
      </c>
      <c r="B352" s="31" t="s">
        <v>556</v>
      </c>
      <c r="C352" s="46" t="s">
        <v>557</v>
      </c>
      <c r="D352" s="9" t="s">
        <v>18</v>
      </c>
      <c r="E352" s="9" t="s">
        <v>44</v>
      </c>
      <c r="F352" s="9"/>
      <c r="G352" s="9">
        <v>1</v>
      </c>
      <c r="H352" s="23">
        <v>0</v>
      </c>
    </row>
    <row r="353" spans="1:8">
      <c r="A353" s="9">
        <v>81</v>
      </c>
      <c r="B353" s="31" t="s">
        <v>558</v>
      </c>
      <c r="C353" s="46" t="s">
        <v>559</v>
      </c>
      <c r="D353" s="9" t="s">
        <v>18</v>
      </c>
      <c r="E353" s="9" t="s">
        <v>44</v>
      </c>
      <c r="F353" s="9"/>
      <c r="G353" s="9">
        <v>1</v>
      </c>
      <c r="H353" s="23">
        <v>0</v>
      </c>
    </row>
    <row r="354" spans="1:8">
      <c r="A354" s="9">
        <v>82</v>
      </c>
      <c r="B354" s="31" t="s">
        <v>560</v>
      </c>
      <c r="C354" s="46" t="s">
        <v>561</v>
      </c>
      <c r="D354" s="9" t="s">
        <v>18</v>
      </c>
      <c r="E354" s="9" t="s">
        <v>44</v>
      </c>
      <c r="F354" s="9"/>
      <c r="G354" s="9">
        <v>1</v>
      </c>
      <c r="H354" s="23">
        <v>0</v>
      </c>
    </row>
    <row r="355" spans="1:8">
      <c r="A355" s="9">
        <v>83</v>
      </c>
      <c r="B355" s="31" t="s">
        <v>562</v>
      </c>
      <c r="C355" s="46" t="s">
        <v>563</v>
      </c>
      <c r="D355" s="9" t="s">
        <v>18</v>
      </c>
      <c r="E355" s="9" t="s">
        <v>440</v>
      </c>
      <c r="F355" s="9"/>
      <c r="G355" s="9">
        <v>2400</v>
      </c>
      <c r="H355" s="23">
        <v>0</v>
      </c>
    </row>
    <row r="356" spans="1:8" ht="30">
      <c r="A356" s="9">
        <v>84</v>
      </c>
      <c r="B356" s="31" t="s">
        <v>564</v>
      </c>
      <c r="C356" s="46" t="s">
        <v>565</v>
      </c>
      <c r="D356" s="9" t="s">
        <v>18</v>
      </c>
      <c r="E356" s="9" t="s">
        <v>440</v>
      </c>
      <c r="F356" s="9"/>
      <c r="G356" s="9">
        <v>90</v>
      </c>
      <c r="H356" s="23">
        <v>0</v>
      </c>
    </row>
    <row r="357" spans="1:8">
      <c r="A357" s="9">
        <v>85</v>
      </c>
      <c r="B357" s="31" t="s">
        <v>566</v>
      </c>
      <c r="C357" s="46" t="s">
        <v>567</v>
      </c>
      <c r="D357" s="9" t="s">
        <v>18</v>
      </c>
      <c r="E357" s="9" t="s">
        <v>568</v>
      </c>
      <c r="F357" s="9"/>
      <c r="G357" s="9">
        <v>400</v>
      </c>
      <c r="H357" s="23">
        <v>0</v>
      </c>
    </row>
    <row r="358" spans="1:8">
      <c r="A358" s="9">
        <v>86</v>
      </c>
      <c r="B358" s="31" t="s">
        <v>569</v>
      </c>
      <c r="C358" s="46" t="s">
        <v>570</v>
      </c>
      <c r="D358" s="9" t="s">
        <v>18</v>
      </c>
      <c r="E358" s="9" t="s">
        <v>440</v>
      </c>
      <c r="F358" s="9"/>
      <c r="G358" s="9">
        <v>12000</v>
      </c>
      <c r="H358" s="23">
        <v>0</v>
      </c>
    </row>
    <row r="359" spans="1:8">
      <c r="A359" s="9">
        <v>87</v>
      </c>
      <c r="B359" s="31" t="s">
        <v>571</v>
      </c>
      <c r="C359" s="46" t="s">
        <v>572</v>
      </c>
      <c r="D359" s="9" t="s">
        <v>18</v>
      </c>
      <c r="E359" s="9" t="s">
        <v>568</v>
      </c>
      <c r="F359" s="9"/>
      <c r="G359" s="9">
        <v>30</v>
      </c>
      <c r="H359" s="23">
        <v>0</v>
      </c>
    </row>
    <row r="360" spans="1:8">
      <c r="A360" s="9">
        <v>88</v>
      </c>
      <c r="B360" s="31" t="s">
        <v>573</v>
      </c>
      <c r="C360" s="46" t="s">
        <v>574</v>
      </c>
      <c r="D360" s="9" t="s">
        <v>18</v>
      </c>
      <c r="E360" s="9" t="s">
        <v>440</v>
      </c>
      <c r="F360" s="9"/>
      <c r="G360" s="9">
        <v>440</v>
      </c>
      <c r="H360" s="23">
        <v>0</v>
      </c>
    </row>
    <row r="361" spans="1:8">
      <c r="A361" s="9">
        <v>89</v>
      </c>
      <c r="B361" s="31" t="s">
        <v>575</v>
      </c>
      <c r="C361" s="46" t="s">
        <v>576</v>
      </c>
      <c r="D361" s="9" t="s">
        <v>18</v>
      </c>
      <c r="E361" s="9" t="s">
        <v>419</v>
      </c>
      <c r="F361" s="9"/>
      <c r="G361" s="9">
        <v>7500</v>
      </c>
      <c r="H361" s="23">
        <v>0</v>
      </c>
    </row>
    <row r="362" spans="1:8">
      <c r="A362" s="9">
        <v>90</v>
      </c>
      <c r="B362" s="31" t="s">
        <v>577</v>
      </c>
      <c r="C362" s="46" t="s">
        <v>578</v>
      </c>
      <c r="D362" s="9" t="s">
        <v>18</v>
      </c>
      <c r="E362" s="9" t="s">
        <v>54</v>
      </c>
      <c r="F362" s="9"/>
      <c r="G362" s="9">
        <v>5</v>
      </c>
      <c r="H362" s="23">
        <v>0</v>
      </c>
    </row>
    <row r="363" spans="1:8">
      <c r="A363" s="9">
        <v>91</v>
      </c>
      <c r="B363" s="31" t="s">
        <v>579</v>
      </c>
      <c r="C363" s="46" t="s">
        <v>580</v>
      </c>
      <c r="D363" s="9" t="s">
        <v>18</v>
      </c>
      <c r="E363" s="9" t="s">
        <v>440</v>
      </c>
      <c r="F363" s="9"/>
      <c r="G363" s="9">
        <v>600</v>
      </c>
      <c r="H363" s="23">
        <v>0</v>
      </c>
    </row>
    <row r="364" spans="1:8">
      <c r="A364" s="9">
        <v>92</v>
      </c>
      <c r="B364" s="31" t="s">
        <v>581</v>
      </c>
      <c r="C364" s="46" t="s">
        <v>582</v>
      </c>
      <c r="D364" s="9" t="s">
        <v>18</v>
      </c>
      <c r="E364" s="9" t="s">
        <v>440</v>
      </c>
      <c r="F364" s="9"/>
      <c r="G364" s="9">
        <v>6</v>
      </c>
      <c r="H364" s="23">
        <v>0</v>
      </c>
    </row>
    <row r="365" spans="1:8">
      <c r="A365" s="9">
        <v>93</v>
      </c>
      <c r="B365" s="31" t="s">
        <v>583</v>
      </c>
      <c r="C365" s="46" t="s">
        <v>584</v>
      </c>
      <c r="D365" s="9" t="s">
        <v>18</v>
      </c>
      <c r="E365" s="9" t="s">
        <v>440</v>
      </c>
      <c r="F365" s="9"/>
      <c r="G365" s="9">
        <v>6</v>
      </c>
      <c r="H365" s="23">
        <v>0</v>
      </c>
    </row>
    <row r="366" spans="1:8">
      <c r="A366" s="9">
        <v>94</v>
      </c>
      <c r="B366" s="31" t="s">
        <v>585</v>
      </c>
      <c r="C366" s="46" t="s">
        <v>586</v>
      </c>
      <c r="D366" s="9" t="s">
        <v>18</v>
      </c>
      <c r="E366" s="9" t="s">
        <v>440</v>
      </c>
      <c r="F366" s="9"/>
      <c r="G366" s="9">
        <v>6</v>
      </c>
      <c r="H366" s="23">
        <v>0</v>
      </c>
    </row>
    <row r="367" spans="1:8">
      <c r="A367" s="9">
        <v>95</v>
      </c>
      <c r="B367" s="31" t="s">
        <v>587</v>
      </c>
      <c r="C367" s="46" t="s">
        <v>588</v>
      </c>
      <c r="D367" s="9" t="s">
        <v>18</v>
      </c>
      <c r="E367" s="9" t="s">
        <v>419</v>
      </c>
      <c r="F367" s="9"/>
      <c r="G367" s="9">
        <v>60</v>
      </c>
      <c r="H367" s="23">
        <v>0</v>
      </c>
    </row>
    <row r="368" spans="1:8">
      <c r="A368" s="9">
        <v>96</v>
      </c>
      <c r="B368" s="31" t="s">
        <v>589</v>
      </c>
      <c r="C368" s="46" t="s">
        <v>590</v>
      </c>
      <c r="D368" s="9" t="s">
        <v>18</v>
      </c>
      <c r="E368" s="9" t="s">
        <v>44</v>
      </c>
      <c r="F368" s="9"/>
      <c r="G368" s="9">
        <v>5000</v>
      </c>
      <c r="H368" s="23">
        <v>0</v>
      </c>
    </row>
    <row r="369" spans="1:8">
      <c r="A369" s="9">
        <v>97</v>
      </c>
      <c r="B369" s="31" t="s">
        <v>591</v>
      </c>
      <c r="C369" s="46" t="s">
        <v>592</v>
      </c>
      <c r="D369" s="9" t="s">
        <v>18</v>
      </c>
      <c r="E369" s="9" t="s">
        <v>44</v>
      </c>
      <c r="F369" s="9"/>
      <c r="G369" s="9">
        <v>2000</v>
      </c>
      <c r="H369" s="23">
        <v>0</v>
      </c>
    </row>
    <row r="370" spans="1:8">
      <c r="A370" s="9">
        <v>98</v>
      </c>
      <c r="B370" s="31" t="s">
        <v>593</v>
      </c>
      <c r="C370" s="46" t="s">
        <v>594</v>
      </c>
      <c r="D370" s="9" t="s">
        <v>18</v>
      </c>
      <c r="E370" s="9" t="s">
        <v>440</v>
      </c>
      <c r="F370" s="9"/>
      <c r="G370" s="9">
        <v>300</v>
      </c>
      <c r="H370" s="23">
        <v>0</v>
      </c>
    </row>
    <row r="371" spans="1:8">
      <c r="A371" s="9">
        <v>99</v>
      </c>
      <c r="B371" s="31" t="s">
        <v>595</v>
      </c>
      <c r="C371" s="46" t="s">
        <v>596</v>
      </c>
      <c r="D371" s="9" t="s">
        <v>18</v>
      </c>
      <c r="E371" s="9" t="s">
        <v>24</v>
      </c>
      <c r="F371" s="9"/>
      <c r="G371" s="9">
        <v>5</v>
      </c>
      <c r="H371" s="23">
        <v>0</v>
      </c>
    </row>
    <row r="372" spans="1:8" ht="30">
      <c r="A372" s="9">
        <v>100</v>
      </c>
      <c r="B372" s="31" t="s">
        <v>597</v>
      </c>
      <c r="C372" s="46" t="s">
        <v>598</v>
      </c>
      <c r="D372" s="9" t="s">
        <v>18</v>
      </c>
      <c r="E372" s="9" t="s">
        <v>419</v>
      </c>
      <c r="F372" s="9"/>
      <c r="G372" s="9">
        <v>20</v>
      </c>
      <c r="H372" s="23">
        <v>0</v>
      </c>
    </row>
    <row r="373" spans="1:8" ht="30">
      <c r="A373" s="9">
        <v>101</v>
      </c>
      <c r="B373" s="31" t="s">
        <v>599</v>
      </c>
      <c r="C373" s="46" t="s">
        <v>600</v>
      </c>
      <c r="D373" s="9" t="s">
        <v>18</v>
      </c>
      <c r="E373" s="9" t="s">
        <v>419</v>
      </c>
      <c r="F373" s="9"/>
      <c r="G373" s="9">
        <v>20</v>
      </c>
      <c r="H373" s="23">
        <v>0</v>
      </c>
    </row>
    <row r="374" spans="1:8" ht="30">
      <c r="A374" s="9">
        <v>102</v>
      </c>
      <c r="B374" s="31" t="s">
        <v>601</v>
      </c>
      <c r="C374" s="46" t="s">
        <v>602</v>
      </c>
      <c r="D374" s="9" t="s">
        <v>18</v>
      </c>
      <c r="E374" s="9" t="s">
        <v>419</v>
      </c>
      <c r="F374" s="9"/>
      <c r="G374" s="9">
        <v>96</v>
      </c>
      <c r="H374" s="23">
        <v>0</v>
      </c>
    </row>
    <row r="375" spans="1:8">
      <c r="A375" s="9">
        <v>103</v>
      </c>
      <c r="B375" s="31" t="s">
        <v>603</v>
      </c>
      <c r="C375" s="46" t="s">
        <v>604</v>
      </c>
      <c r="D375" s="9" t="s">
        <v>18</v>
      </c>
      <c r="E375" s="9" t="s">
        <v>24</v>
      </c>
      <c r="F375" s="9"/>
      <c r="G375" s="9">
        <v>160</v>
      </c>
      <c r="H375" s="23">
        <v>0</v>
      </c>
    </row>
    <row r="376" spans="1:8" s="19" customFormat="1">
      <c r="A376" s="31">
        <v>104</v>
      </c>
      <c r="B376" s="31" t="s">
        <v>605</v>
      </c>
      <c r="C376" s="39" t="s">
        <v>1295</v>
      </c>
      <c r="D376" s="31" t="s">
        <v>18</v>
      </c>
      <c r="E376" s="31" t="s">
        <v>24</v>
      </c>
      <c r="F376" s="31"/>
      <c r="G376" s="31">
        <v>2</v>
      </c>
      <c r="H376" s="57">
        <v>0</v>
      </c>
    </row>
    <row r="377" spans="1:8">
      <c r="A377" s="9">
        <v>105</v>
      </c>
      <c r="B377" s="31" t="s">
        <v>606</v>
      </c>
      <c r="C377" s="46" t="s">
        <v>1296</v>
      </c>
      <c r="D377" s="9" t="s">
        <v>18</v>
      </c>
      <c r="E377" s="9" t="s">
        <v>24</v>
      </c>
      <c r="F377" s="9"/>
      <c r="G377" s="9">
        <v>9</v>
      </c>
      <c r="H377" s="23">
        <v>0</v>
      </c>
    </row>
    <row r="378" spans="1:8">
      <c r="A378" s="9">
        <v>106</v>
      </c>
      <c r="B378" s="31" t="s">
        <v>607</v>
      </c>
      <c r="C378" s="46" t="s">
        <v>1297</v>
      </c>
      <c r="D378" s="9" t="s">
        <v>18</v>
      </c>
      <c r="E378" s="9" t="s">
        <v>24</v>
      </c>
      <c r="F378" s="9"/>
      <c r="G378" s="9">
        <v>10</v>
      </c>
      <c r="H378" s="23">
        <v>0</v>
      </c>
    </row>
    <row r="379" spans="1:8">
      <c r="A379" s="9">
        <v>107</v>
      </c>
      <c r="B379" s="31" t="s">
        <v>608</v>
      </c>
      <c r="C379" s="46" t="s">
        <v>609</v>
      </c>
      <c r="D379" s="9" t="s">
        <v>18</v>
      </c>
      <c r="E379" s="9" t="s">
        <v>440</v>
      </c>
      <c r="F379" s="9"/>
      <c r="G379" s="9">
        <v>12</v>
      </c>
      <c r="H379" s="23">
        <v>0</v>
      </c>
    </row>
    <row r="380" spans="1:8">
      <c r="A380" s="9">
        <v>108</v>
      </c>
      <c r="B380" s="31" t="s">
        <v>610</v>
      </c>
      <c r="C380" s="46" t="s">
        <v>611</v>
      </c>
      <c r="D380" s="9" t="s">
        <v>18</v>
      </c>
      <c r="E380" s="9" t="s">
        <v>440</v>
      </c>
      <c r="F380" s="9"/>
      <c r="G380" s="9">
        <v>12</v>
      </c>
      <c r="H380" s="23">
        <v>0</v>
      </c>
    </row>
    <row r="381" spans="1:8">
      <c r="A381" s="9">
        <v>109</v>
      </c>
      <c r="B381" s="31" t="s">
        <v>612</v>
      </c>
      <c r="C381" s="46" t="s">
        <v>613</v>
      </c>
      <c r="D381" s="9" t="s">
        <v>18</v>
      </c>
      <c r="E381" s="9" t="s">
        <v>440</v>
      </c>
      <c r="F381" s="9"/>
      <c r="G381" s="9">
        <v>12</v>
      </c>
      <c r="H381" s="23">
        <v>0</v>
      </c>
    </row>
    <row r="382" spans="1:8" ht="30">
      <c r="A382" s="9">
        <v>110</v>
      </c>
      <c r="B382" s="31" t="s">
        <v>614</v>
      </c>
      <c r="C382" s="46" t="s">
        <v>615</v>
      </c>
      <c r="D382" s="9" t="s">
        <v>18</v>
      </c>
      <c r="E382" s="9" t="s">
        <v>44</v>
      </c>
      <c r="F382" s="9"/>
      <c r="G382" s="9">
        <v>1</v>
      </c>
      <c r="H382" s="23">
        <v>0</v>
      </c>
    </row>
    <row r="383" spans="1:8" s="19" customFormat="1" ht="31.5" customHeight="1">
      <c r="A383" s="31">
        <v>111</v>
      </c>
      <c r="B383" s="31" t="s">
        <v>616</v>
      </c>
      <c r="C383" s="39" t="s">
        <v>617</v>
      </c>
      <c r="D383" s="31" t="s">
        <v>18</v>
      </c>
      <c r="E383" s="31" t="s">
        <v>54</v>
      </c>
      <c r="F383" s="31"/>
      <c r="G383" s="31">
        <v>1</v>
      </c>
      <c r="H383" s="57">
        <v>0</v>
      </c>
    </row>
    <row r="384" spans="1:8">
      <c r="A384" s="9">
        <v>112</v>
      </c>
      <c r="B384" s="31" t="s">
        <v>618</v>
      </c>
      <c r="C384" s="46" t="s">
        <v>619</v>
      </c>
      <c r="D384" s="9" t="s">
        <v>18</v>
      </c>
      <c r="E384" s="9" t="s">
        <v>440</v>
      </c>
      <c r="F384" s="9"/>
      <c r="G384" s="9">
        <v>100</v>
      </c>
      <c r="H384" s="23">
        <v>0</v>
      </c>
    </row>
    <row r="385" spans="1:8">
      <c r="A385" s="9">
        <v>113</v>
      </c>
      <c r="B385" s="31" t="s">
        <v>620</v>
      </c>
      <c r="C385" s="46" t="s">
        <v>621</v>
      </c>
      <c r="D385" s="9" t="s">
        <v>18</v>
      </c>
      <c r="E385" s="9" t="s">
        <v>440</v>
      </c>
      <c r="F385" s="9"/>
      <c r="G385" s="9">
        <v>100</v>
      </c>
      <c r="H385" s="23">
        <v>0</v>
      </c>
    </row>
    <row r="386" spans="1:8">
      <c r="A386" s="9">
        <v>114</v>
      </c>
      <c r="B386" s="31" t="s">
        <v>622</v>
      </c>
      <c r="C386" s="46" t="s">
        <v>623</v>
      </c>
      <c r="D386" s="9" t="s">
        <v>18</v>
      </c>
      <c r="E386" s="9" t="s">
        <v>440</v>
      </c>
      <c r="F386" s="9"/>
      <c r="G386" s="9">
        <v>100</v>
      </c>
      <c r="H386" s="23">
        <v>0</v>
      </c>
    </row>
    <row r="387" spans="1:8">
      <c r="A387" s="9">
        <v>115</v>
      </c>
      <c r="B387" s="31" t="s">
        <v>624</v>
      </c>
      <c r="C387" s="46" t="s">
        <v>625</v>
      </c>
      <c r="D387" s="9" t="s">
        <v>18</v>
      </c>
      <c r="E387" s="9" t="s">
        <v>440</v>
      </c>
      <c r="F387" s="9"/>
      <c r="G387" s="9">
        <v>100</v>
      </c>
      <c r="H387" s="23">
        <v>0</v>
      </c>
    </row>
    <row r="388" spans="1:8">
      <c r="A388" s="9">
        <v>116</v>
      </c>
      <c r="B388" s="31" t="s">
        <v>626</v>
      </c>
      <c r="C388" s="46" t="s">
        <v>627</v>
      </c>
      <c r="D388" s="9" t="s">
        <v>18</v>
      </c>
      <c r="E388" s="9" t="s">
        <v>440</v>
      </c>
      <c r="F388" s="9"/>
      <c r="G388" s="9">
        <v>20</v>
      </c>
      <c r="H388" s="23">
        <v>0</v>
      </c>
    </row>
    <row r="389" spans="1:8" ht="30">
      <c r="A389" s="9">
        <v>117</v>
      </c>
      <c r="B389" s="31" t="s">
        <v>628</v>
      </c>
      <c r="C389" s="46" t="s">
        <v>629</v>
      </c>
      <c r="D389" s="9" t="s">
        <v>18</v>
      </c>
      <c r="E389" s="9" t="s">
        <v>419</v>
      </c>
      <c r="F389" s="9"/>
      <c r="G389" s="9">
        <v>6000</v>
      </c>
      <c r="H389" s="23">
        <v>0</v>
      </c>
    </row>
    <row r="390" spans="1:8" ht="30">
      <c r="A390" s="9">
        <v>118</v>
      </c>
      <c r="B390" s="31" t="s">
        <v>630</v>
      </c>
      <c r="C390" s="46" t="s">
        <v>631</v>
      </c>
      <c r="D390" s="9" t="s">
        <v>18</v>
      </c>
      <c r="E390" s="9" t="s">
        <v>419</v>
      </c>
      <c r="F390" s="9"/>
      <c r="G390" s="9">
        <v>576</v>
      </c>
      <c r="H390" s="23">
        <v>0</v>
      </c>
    </row>
    <row r="391" spans="1:8" ht="30">
      <c r="A391" s="9">
        <v>119</v>
      </c>
      <c r="B391" s="31" t="s">
        <v>632</v>
      </c>
      <c r="C391" s="46" t="s">
        <v>633</v>
      </c>
      <c r="D391" s="9" t="s">
        <v>18</v>
      </c>
      <c r="E391" s="9" t="s">
        <v>634</v>
      </c>
      <c r="F391" s="9"/>
      <c r="G391" s="9">
        <v>576</v>
      </c>
      <c r="H391" s="23">
        <v>0</v>
      </c>
    </row>
    <row r="392" spans="1:8" ht="30">
      <c r="A392" s="9">
        <v>120</v>
      </c>
      <c r="B392" s="31" t="s">
        <v>635</v>
      </c>
      <c r="C392" s="46" t="s">
        <v>636</v>
      </c>
      <c r="D392" s="9" t="s">
        <v>18</v>
      </c>
      <c r="E392" s="9" t="s">
        <v>419</v>
      </c>
      <c r="F392" s="9"/>
      <c r="G392" s="9">
        <v>96</v>
      </c>
      <c r="H392" s="23">
        <v>0</v>
      </c>
    </row>
    <row r="393" spans="1:8" ht="30">
      <c r="A393" s="9">
        <v>121</v>
      </c>
      <c r="B393" s="31" t="s">
        <v>637</v>
      </c>
      <c r="C393" s="46" t="s">
        <v>638</v>
      </c>
      <c r="D393" s="9" t="s">
        <v>18</v>
      </c>
      <c r="E393" s="9" t="s">
        <v>419</v>
      </c>
      <c r="F393" s="9"/>
      <c r="G393" s="9">
        <v>192</v>
      </c>
      <c r="H393" s="23">
        <v>0</v>
      </c>
    </row>
    <row r="394" spans="1:8" ht="30">
      <c r="A394" s="9">
        <v>122</v>
      </c>
      <c r="B394" s="31" t="s">
        <v>639</v>
      </c>
      <c r="C394" s="46" t="s">
        <v>640</v>
      </c>
      <c r="D394" s="9" t="s">
        <v>18</v>
      </c>
      <c r="E394" s="9" t="s">
        <v>419</v>
      </c>
      <c r="F394" s="9"/>
      <c r="G394" s="9">
        <v>192</v>
      </c>
      <c r="H394" s="23">
        <v>0</v>
      </c>
    </row>
    <row r="395" spans="1:8" ht="30">
      <c r="A395" s="9">
        <v>123</v>
      </c>
      <c r="B395" s="31" t="s">
        <v>641</v>
      </c>
      <c r="C395" s="46" t="s">
        <v>642</v>
      </c>
      <c r="D395" s="9" t="s">
        <v>18</v>
      </c>
      <c r="E395" s="9" t="s">
        <v>419</v>
      </c>
      <c r="F395" s="9"/>
      <c r="G395" s="9">
        <v>192</v>
      </c>
      <c r="H395" s="23">
        <v>0</v>
      </c>
    </row>
    <row r="396" spans="1:8" ht="30">
      <c r="A396" s="9">
        <v>124</v>
      </c>
      <c r="B396" s="31" t="s">
        <v>643</v>
      </c>
      <c r="C396" s="46" t="s">
        <v>644</v>
      </c>
      <c r="D396" s="9" t="s">
        <v>18</v>
      </c>
      <c r="E396" s="9" t="s">
        <v>419</v>
      </c>
      <c r="F396" s="9"/>
      <c r="G396" s="9">
        <v>288</v>
      </c>
      <c r="H396" s="23">
        <v>0</v>
      </c>
    </row>
    <row r="397" spans="1:8" ht="30">
      <c r="A397" s="9">
        <v>125</v>
      </c>
      <c r="B397" s="31" t="s">
        <v>645</v>
      </c>
      <c r="C397" s="46" t="s">
        <v>646</v>
      </c>
      <c r="D397" s="9" t="s">
        <v>18</v>
      </c>
      <c r="E397" s="9" t="s">
        <v>419</v>
      </c>
      <c r="F397" s="9"/>
      <c r="G397" s="9">
        <v>1000</v>
      </c>
      <c r="H397" s="23">
        <v>0</v>
      </c>
    </row>
    <row r="398" spans="1:8" ht="30">
      <c r="A398" s="9">
        <v>126</v>
      </c>
      <c r="B398" s="31" t="s">
        <v>647</v>
      </c>
      <c r="C398" s="46" t="s">
        <v>648</v>
      </c>
      <c r="D398" s="9" t="s">
        <v>18</v>
      </c>
      <c r="E398" s="9" t="s">
        <v>419</v>
      </c>
      <c r="F398" s="9"/>
      <c r="G398" s="9">
        <v>1000</v>
      </c>
      <c r="H398" s="23">
        <v>0</v>
      </c>
    </row>
    <row r="399" spans="1:8" ht="30">
      <c r="A399" s="9">
        <v>127</v>
      </c>
      <c r="B399" s="31" t="s">
        <v>649</v>
      </c>
      <c r="C399" s="46" t="s">
        <v>650</v>
      </c>
      <c r="D399" s="9" t="s">
        <v>18</v>
      </c>
      <c r="E399" s="9" t="s">
        <v>419</v>
      </c>
      <c r="F399" s="9"/>
      <c r="G399" s="9">
        <v>100</v>
      </c>
      <c r="H399" s="23">
        <v>0</v>
      </c>
    </row>
    <row r="400" spans="1:8" ht="30">
      <c r="A400" s="9">
        <v>128</v>
      </c>
      <c r="B400" s="31" t="s">
        <v>651</v>
      </c>
      <c r="C400" s="46" t="s">
        <v>652</v>
      </c>
      <c r="D400" s="9" t="s">
        <v>18</v>
      </c>
      <c r="E400" s="9" t="s">
        <v>419</v>
      </c>
      <c r="F400" s="9"/>
      <c r="G400" s="9">
        <v>100</v>
      </c>
      <c r="H400" s="23">
        <v>0</v>
      </c>
    </row>
    <row r="401" spans="1:8" ht="30">
      <c r="A401" s="9">
        <v>129</v>
      </c>
      <c r="B401" s="31" t="s">
        <v>653</v>
      </c>
      <c r="C401" s="46" t="s">
        <v>654</v>
      </c>
      <c r="D401" s="9" t="s">
        <v>18</v>
      </c>
      <c r="E401" s="9" t="s">
        <v>419</v>
      </c>
      <c r="F401" s="9"/>
      <c r="G401" s="9">
        <v>100</v>
      </c>
      <c r="H401" s="23">
        <v>0</v>
      </c>
    </row>
    <row r="402" spans="1:8">
      <c r="A402" s="9">
        <v>130</v>
      </c>
      <c r="B402" s="31" t="s">
        <v>655</v>
      </c>
      <c r="C402" s="46" t="s">
        <v>656</v>
      </c>
      <c r="D402" s="9" t="s">
        <v>18</v>
      </c>
      <c r="E402" s="9" t="s">
        <v>54</v>
      </c>
      <c r="F402" s="9"/>
      <c r="G402" s="9">
        <v>20</v>
      </c>
      <c r="H402" s="23">
        <v>0</v>
      </c>
    </row>
    <row r="403" spans="1:8">
      <c r="A403" s="9">
        <v>131</v>
      </c>
      <c r="B403" s="31" t="s">
        <v>657</v>
      </c>
      <c r="C403" s="46" t="s">
        <v>658</v>
      </c>
      <c r="D403" s="9" t="s">
        <v>18</v>
      </c>
      <c r="E403" s="9" t="s">
        <v>54</v>
      </c>
      <c r="F403" s="9"/>
      <c r="G403" s="9">
        <v>30</v>
      </c>
      <c r="H403" s="23">
        <v>0</v>
      </c>
    </row>
    <row r="404" spans="1:8">
      <c r="A404" s="9">
        <v>132</v>
      </c>
      <c r="B404" s="31" t="s">
        <v>659</v>
      </c>
      <c r="C404" s="46" t="s">
        <v>660</v>
      </c>
      <c r="D404" s="9" t="s">
        <v>18</v>
      </c>
      <c r="E404" s="9" t="s">
        <v>440</v>
      </c>
      <c r="F404" s="9"/>
      <c r="G404" s="9">
        <v>24</v>
      </c>
      <c r="H404" s="23">
        <v>0</v>
      </c>
    </row>
    <row r="405" spans="1:8">
      <c r="A405" s="9">
        <v>133</v>
      </c>
      <c r="B405" s="31" t="s">
        <v>661</v>
      </c>
      <c r="C405" s="46" t="s">
        <v>662</v>
      </c>
      <c r="D405" s="9" t="s">
        <v>18</v>
      </c>
      <c r="E405" s="9" t="s">
        <v>440</v>
      </c>
      <c r="F405" s="9"/>
      <c r="G405" s="9">
        <v>14280</v>
      </c>
      <c r="H405" s="23">
        <v>0</v>
      </c>
    </row>
    <row r="406" spans="1:8">
      <c r="A406" s="9">
        <v>134</v>
      </c>
      <c r="B406" s="31" t="s">
        <v>663</v>
      </c>
      <c r="C406" s="46" t="s">
        <v>664</v>
      </c>
      <c r="D406" s="9" t="s">
        <v>18</v>
      </c>
      <c r="E406" s="9" t="s">
        <v>440</v>
      </c>
      <c r="F406" s="9"/>
      <c r="G406" s="9">
        <v>1000</v>
      </c>
      <c r="H406" s="23">
        <v>0</v>
      </c>
    </row>
    <row r="407" spans="1:8">
      <c r="A407" s="9">
        <v>135</v>
      </c>
      <c r="B407" s="31" t="s">
        <v>665</v>
      </c>
      <c r="C407" s="46" t="s">
        <v>666</v>
      </c>
      <c r="D407" s="9" t="s">
        <v>18</v>
      </c>
      <c r="E407" s="9" t="s">
        <v>419</v>
      </c>
      <c r="F407" s="9"/>
      <c r="G407" s="9">
        <v>100</v>
      </c>
      <c r="H407" s="23">
        <v>0</v>
      </c>
    </row>
    <row r="408" spans="1:8" ht="30">
      <c r="A408" s="9">
        <v>136</v>
      </c>
      <c r="B408" s="31" t="s">
        <v>667</v>
      </c>
      <c r="C408" s="46" t="s">
        <v>668</v>
      </c>
      <c r="D408" s="9" t="s">
        <v>18</v>
      </c>
      <c r="E408" s="9" t="s">
        <v>419</v>
      </c>
      <c r="F408" s="9"/>
      <c r="G408" s="9">
        <v>300</v>
      </c>
      <c r="H408" s="23">
        <v>0</v>
      </c>
    </row>
    <row r="409" spans="1:8" ht="30">
      <c r="A409" s="9">
        <v>137</v>
      </c>
      <c r="B409" s="31" t="s">
        <v>669</v>
      </c>
      <c r="C409" s="46" t="s">
        <v>670</v>
      </c>
      <c r="D409" s="9" t="s">
        <v>18</v>
      </c>
      <c r="E409" s="9" t="s">
        <v>419</v>
      </c>
      <c r="F409" s="9"/>
      <c r="G409" s="9">
        <v>500</v>
      </c>
      <c r="H409" s="23">
        <v>0</v>
      </c>
    </row>
    <row r="410" spans="1:8" ht="30">
      <c r="A410" s="9">
        <v>138</v>
      </c>
      <c r="B410" s="31" t="s">
        <v>671</v>
      </c>
      <c r="C410" s="46" t="s">
        <v>672</v>
      </c>
      <c r="D410" s="9" t="s">
        <v>18</v>
      </c>
      <c r="E410" s="9" t="s">
        <v>419</v>
      </c>
      <c r="F410" s="9"/>
      <c r="G410" s="9">
        <v>1200</v>
      </c>
      <c r="H410" s="23">
        <v>0</v>
      </c>
    </row>
    <row r="411" spans="1:8" ht="30">
      <c r="A411" s="9">
        <v>139</v>
      </c>
      <c r="B411" s="31" t="s">
        <v>673</v>
      </c>
      <c r="C411" s="46" t="s">
        <v>674</v>
      </c>
      <c r="D411" s="9" t="s">
        <v>18</v>
      </c>
      <c r="E411" s="9" t="s">
        <v>419</v>
      </c>
      <c r="F411" s="9"/>
      <c r="G411" s="9">
        <v>1200</v>
      </c>
      <c r="H411" s="23">
        <v>0</v>
      </c>
    </row>
    <row r="412" spans="1:8" ht="30">
      <c r="A412" s="9">
        <v>140</v>
      </c>
      <c r="B412" s="31" t="s">
        <v>675</v>
      </c>
      <c r="C412" s="46" t="s">
        <v>676</v>
      </c>
      <c r="D412" s="9" t="s">
        <v>18</v>
      </c>
      <c r="E412" s="9" t="s">
        <v>54</v>
      </c>
      <c r="F412" s="9"/>
      <c r="G412" s="9">
        <v>2</v>
      </c>
      <c r="H412" s="23">
        <v>0</v>
      </c>
    </row>
    <row r="413" spans="1:8" ht="30">
      <c r="A413" s="9">
        <v>141</v>
      </c>
      <c r="B413" s="31" t="s">
        <v>677</v>
      </c>
      <c r="C413" s="46" t="s">
        <v>678</v>
      </c>
      <c r="D413" s="9" t="s">
        <v>18</v>
      </c>
      <c r="E413" s="9" t="s">
        <v>419</v>
      </c>
      <c r="F413" s="9"/>
      <c r="G413" s="9">
        <v>2040</v>
      </c>
      <c r="H413" s="23">
        <v>0</v>
      </c>
    </row>
    <row r="414" spans="1:8" ht="30">
      <c r="A414" s="9">
        <v>142</v>
      </c>
      <c r="B414" s="31" t="s">
        <v>679</v>
      </c>
      <c r="C414" s="46" t="s">
        <v>680</v>
      </c>
      <c r="D414" s="9" t="s">
        <v>18</v>
      </c>
      <c r="E414" s="9" t="s">
        <v>419</v>
      </c>
      <c r="F414" s="9"/>
      <c r="G414" s="9">
        <v>160</v>
      </c>
      <c r="H414" s="23">
        <v>0</v>
      </c>
    </row>
    <row r="415" spans="1:8">
      <c r="A415" s="9">
        <v>143</v>
      </c>
      <c r="B415" s="31" t="s">
        <v>681</v>
      </c>
      <c r="C415" s="46" t="s">
        <v>682</v>
      </c>
      <c r="D415" s="9" t="s">
        <v>18</v>
      </c>
      <c r="E415" s="9" t="s">
        <v>419</v>
      </c>
      <c r="F415" s="9"/>
      <c r="G415" s="9">
        <v>4000</v>
      </c>
      <c r="H415" s="23">
        <v>0</v>
      </c>
    </row>
    <row r="416" spans="1:8">
      <c r="A416" s="9">
        <v>144</v>
      </c>
      <c r="B416" s="31" t="s">
        <v>683</v>
      </c>
      <c r="C416" s="46" t="s">
        <v>684</v>
      </c>
      <c r="D416" s="9" t="s">
        <v>18</v>
      </c>
      <c r="E416" s="9" t="s">
        <v>419</v>
      </c>
      <c r="F416" s="9"/>
      <c r="G416" s="9">
        <v>500</v>
      </c>
      <c r="H416" s="23">
        <v>0</v>
      </c>
    </row>
    <row r="417" spans="1:8">
      <c r="A417" s="9">
        <v>145</v>
      </c>
      <c r="B417" s="31" t="s">
        <v>685</v>
      </c>
      <c r="C417" s="46" t="s">
        <v>686</v>
      </c>
      <c r="D417" s="9" t="s">
        <v>18</v>
      </c>
      <c r="E417" s="9" t="s">
        <v>419</v>
      </c>
      <c r="F417" s="9"/>
      <c r="G417" s="9">
        <v>300</v>
      </c>
      <c r="H417" s="23">
        <v>0</v>
      </c>
    </row>
    <row r="418" spans="1:8">
      <c r="A418" s="9">
        <v>146</v>
      </c>
      <c r="B418" s="31" t="s">
        <v>687</v>
      </c>
      <c r="C418" s="46" t="s">
        <v>688</v>
      </c>
      <c r="D418" s="9" t="s">
        <v>18</v>
      </c>
      <c r="E418" s="9" t="s">
        <v>440</v>
      </c>
      <c r="F418" s="9"/>
      <c r="G418" s="9">
        <v>250</v>
      </c>
      <c r="H418" s="23">
        <v>0</v>
      </c>
    </row>
    <row r="419" spans="1:8">
      <c r="A419" s="9">
        <v>147</v>
      </c>
      <c r="B419" s="31" t="s">
        <v>689</v>
      </c>
      <c r="C419" s="46" t="s">
        <v>690</v>
      </c>
      <c r="D419" s="9" t="s">
        <v>18</v>
      </c>
      <c r="E419" s="9" t="s">
        <v>568</v>
      </c>
      <c r="F419" s="9"/>
      <c r="G419" s="9">
        <v>40</v>
      </c>
      <c r="H419" s="23">
        <v>0</v>
      </c>
    </row>
    <row r="420" spans="1:8" ht="30">
      <c r="A420" s="9">
        <v>148</v>
      </c>
      <c r="B420" s="31" t="s">
        <v>691</v>
      </c>
      <c r="C420" s="46" t="s">
        <v>692</v>
      </c>
      <c r="D420" s="9" t="s">
        <v>18</v>
      </c>
      <c r="E420" s="9" t="s">
        <v>693</v>
      </c>
      <c r="F420" s="9"/>
      <c r="G420" s="9">
        <v>1</v>
      </c>
      <c r="H420" s="23">
        <v>0</v>
      </c>
    </row>
    <row r="421" spans="1:8" s="19" customFormat="1" ht="31.5" customHeight="1">
      <c r="A421" s="31">
        <v>149</v>
      </c>
      <c r="B421" s="31" t="s">
        <v>694</v>
      </c>
      <c r="C421" s="39" t="s">
        <v>695</v>
      </c>
      <c r="D421" s="31" t="s">
        <v>18</v>
      </c>
      <c r="E421" s="31" t="s">
        <v>419</v>
      </c>
      <c r="F421" s="31"/>
      <c r="G421" s="31">
        <v>300</v>
      </c>
      <c r="H421" s="57">
        <v>0</v>
      </c>
    </row>
    <row r="422" spans="1:8" ht="30">
      <c r="A422" s="9">
        <v>150</v>
      </c>
      <c r="B422" s="31" t="s">
        <v>696</v>
      </c>
      <c r="C422" s="46" t="s">
        <v>697</v>
      </c>
      <c r="D422" s="9" t="s">
        <v>18</v>
      </c>
      <c r="E422" s="9" t="s">
        <v>485</v>
      </c>
      <c r="F422" s="9"/>
      <c r="G422" s="9">
        <v>3</v>
      </c>
      <c r="H422" s="23">
        <v>0</v>
      </c>
    </row>
    <row r="423" spans="1:8" ht="30">
      <c r="A423" s="9">
        <v>151</v>
      </c>
      <c r="B423" s="31" t="s">
        <v>698</v>
      </c>
      <c r="C423" s="46" t="s">
        <v>699</v>
      </c>
      <c r="D423" s="9" t="s">
        <v>18</v>
      </c>
      <c r="E423" s="9" t="s">
        <v>419</v>
      </c>
      <c r="F423" s="9"/>
      <c r="G423" s="9">
        <v>50</v>
      </c>
      <c r="H423" s="23">
        <v>0</v>
      </c>
    </row>
    <row r="424" spans="1:8" ht="30">
      <c r="A424" s="9">
        <v>152</v>
      </c>
      <c r="B424" s="31" t="s">
        <v>700</v>
      </c>
      <c r="C424" s="46" t="s">
        <v>701</v>
      </c>
      <c r="D424" s="9" t="s">
        <v>18</v>
      </c>
      <c r="E424" s="9" t="s">
        <v>419</v>
      </c>
      <c r="F424" s="9"/>
      <c r="G424" s="9">
        <v>440</v>
      </c>
      <c r="H424" s="23">
        <v>0</v>
      </c>
    </row>
    <row r="425" spans="1:8" ht="30">
      <c r="A425" s="9">
        <v>153</v>
      </c>
      <c r="B425" s="31" t="s">
        <v>702</v>
      </c>
      <c r="C425" s="46" t="s">
        <v>703</v>
      </c>
      <c r="D425" s="9" t="s">
        <v>18</v>
      </c>
      <c r="E425" s="9" t="s">
        <v>485</v>
      </c>
      <c r="F425" s="9"/>
      <c r="G425" s="9">
        <v>2</v>
      </c>
      <c r="H425" s="23">
        <v>0</v>
      </c>
    </row>
    <row r="426" spans="1:8" ht="30">
      <c r="A426" s="9">
        <v>154</v>
      </c>
      <c r="B426" s="31" t="s">
        <v>704</v>
      </c>
      <c r="C426" s="46" t="s">
        <v>705</v>
      </c>
      <c r="D426" s="9" t="s">
        <v>18</v>
      </c>
      <c r="E426" s="9" t="s">
        <v>485</v>
      </c>
      <c r="F426" s="9"/>
      <c r="G426" s="9">
        <v>1</v>
      </c>
      <c r="H426" s="23">
        <v>0</v>
      </c>
    </row>
    <row r="427" spans="1:8">
      <c r="A427" s="9"/>
      <c r="B427" s="86" t="s">
        <v>34</v>
      </c>
      <c r="C427" s="86"/>
      <c r="D427" s="86"/>
      <c r="E427" s="86"/>
      <c r="F427" s="86"/>
      <c r="G427" s="86"/>
      <c r="H427" s="23">
        <v>0</v>
      </c>
    </row>
    <row r="428" spans="1:8">
      <c r="A428" s="13"/>
      <c r="B428" s="24">
        <v>33400000</v>
      </c>
      <c r="C428" s="28" t="s">
        <v>708</v>
      </c>
      <c r="D428" s="24"/>
      <c r="E428" s="24"/>
      <c r="F428" s="24"/>
      <c r="G428" s="24"/>
      <c r="H428" s="25"/>
    </row>
    <row r="429" spans="1:8">
      <c r="A429" s="9">
        <v>1</v>
      </c>
      <c r="B429" s="31" t="s">
        <v>706</v>
      </c>
      <c r="C429" s="37" t="s">
        <v>707</v>
      </c>
      <c r="D429" s="9" t="s">
        <v>18</v>
      </c>
      <c r="E429" s="9" t="s">
        <v>45</v>
      </c>
      <c r="F429" s="9">
        <v>1500</v>
      </c>
      <c r="G429" s="9">
        <v>20</v>
      </c>
      <c r="H429" s="23">
        <v>30</v>
      </c>
    </row>
    <row r="430" spans="1:8">
      <c r="A430" s="9"/>
      <c r="B430" s="85" t="s">
        <v>34</v>
      </c>
      <c r="C430" s="83"/>
      <c r="D430" s="83"/>
      <c r="E430" s="83"/>
      <c r="F430" s="83"/>
      <c r="G430" s="84"/>
      <c r="H430" s="23">
        <v>30</v>
      </c>
    </row>
    <row r="431" spans="1:8">
      <c r="A431" s="13"/>
      <c r="B431" s="24">
        <v>33600000</v>
      </c>
      <c r="C431" s="28" t="s">
        <v>709</v>
      </c>
      <c r="D431" s="24"/>
      <c r="E431" s="24"/>
      <c r="F431" s="24"/>
      <c r="G431" s="24"/>
      <c r="H431" s="25"/>
    </row>
    <row r="432" spans="1:8">
      <c r="A432" s="9">
        <v>1</v>
      </c>
      <c r="B432" s="31" t="s">
        <v>710</v>
      </c>
      <c r="C432" s="37" t="s">
        <v>711</v>
      </c>
      <c r="D432" s="9" t="s">
        <v>18</v>
      </c>
      <c r="E432" s="9" t="s">
        <v>44</v>
      </c>
      <c r="F432" s="9"/>
      <c r="G432" s="9">
        <v>1800</v>
      </c>
      <c r="H432" s="23">
        <f t="shared" ref="H432:H479" si="10">+G432*F432/1000</f>
        <v>0</v>
      </c>
    </row>
    <row r="433" spans="1:8">
      <c r="A433" s="9">
        <v>2</v>
      </c>
      <c r="B433" s="31" t="s">
        <v>712</v>
      </c>
      <c r="C433" s="37" t="s">
        <v>713</v>
      </c>
      <c r="D433" s="9" t="s">
        <v>18</v>
      </c>
      <c r="E433" s="9" t="s">
        <v>714</v>
      </c>
      <c r="F433" s="9">
        <v>990</v>
      </c>
      <c r="G433" s="9">
        <v>300</v>
      </c>
      <c r="H433" s="23">
        <f t="shared" si="10"/>
        <v>297</v>
      </c>
    </row>
    <row r="434" spans="1:8">
      <c r="A434" s="9">
        <v>3</v>
      </c>
      <c r="B434" s="31" t="s">
        <v>715</v>
      </c>
      <c r="C434" s="37" t="s">
        <v>716</v>
      </c>
      <c r="D434" s="9" t="s">
        <v>18</v>
      </c>
      <c r="E434" s="9" t="s">
        <v>714</v>
      </c>
      <c r="F434" s="9">
        <v>1000</v>
      </c>
      <c r="G434" s="9">
        <v>300</v>
      </c>
      <c r="H434" s="23">
        <f t="shared" si="10"/>
        <v>300</v>
      </c>
    </row>
    <row r="435" spans="1:8">
      <c r="A435" s="9">
        <v>4</v>
      </c>
      <c r="B435" s="31" t="s">
        <v>717</v>
      </c>
      <c r="C435" s="37" t="s">
        <v>718</v>
      </c>
      <c r="D435" s="9" t="s">
        <v>18</v>
      </c>
      <c r="E435" s="9" t="s">
        <v>714</v>
      </c>
      <c r="F435" s="9">
        <v>207.49</v>
      </c>
      <c r="G435" s="9">
        <v>6400</v>
      </c>
      <c r="H435" s="23">
        <f t="shared" si="10"/>
        <v>1327.9359999999999</v>
      </c>
    </row>
    <row r="436" spans="1:8">
      <c r="A436" s="9">
        <v>5</v>
      </c>
      <c r="B436" s="31" t="s">
        <v>719</v>
      </c>
      <c r="C436" s="37" t="s">
        <v>720</v>
      </c>
      <c r="D436" s="9" t="s">
        <v>18</v>
      </c>
      <c r="E436" s="9" t="s">
        <v>714</v>
      </c>
      <c r="F436" s="9">
        <v>219.36</v>
      </c>
      <c r="G436" s="9">
        <v>6000</v>
      </c>
      <c r="H436" s="23">
        <f t="shared" si="10"/>
        <v>1316.16</v>
      </c>
    </row>
    <row r="437" spans="1:8">
      <c r="A437" s="9">
        <v>6</v>
      </c>
      <c r="B437" s="31" t="s">
        <v>721</v>
      </c>
      <c r="C437" s="37" t="s">
        <v>722</v>
      </c>
      <c r="D437" s="9" t="s">
        <v>18</v>
      </c>
      <c r="E437" s="9" t="s">
        <v>714</v>
      </c>
      <c r="F437" s="9">
        <v>230</v>
      </c>
      <c r="G437" s="9">
        <v>600</v>
      </c>
      <c r="H437" s="23">
        <f t="shared" si="10"/>
        <v>138</v>
      </c>
    </row>
    <row r="438" spans="1:8">
      <c r="A438" s="9">
        <v>7</v>
      </c>
      <c r="B438" s="31" t="s">
        <v>723</v>
      </c>
      <c r="C438" s="37" t="s">
        <v>724</v>
      </c>
      <c r="D438" s="9" t="s">
        <v>18</v>
      </c>
      <c r="E438" s="9" t="s">
        <v>714</v>
      </c>
      <c r="F438" s="9">
        <v>600</v>
      </c>
      <c r="G438" s="9">
        <v>1200</v>
      </c>
      <c r="H438" s="23">
        <f t="shared" si="10"/>
        <v>720</v>
      </c>
    </row>
    <row r="439" spans="1:8">
      <c r="A439" s="9">
        <v>8</v>
      </c>
      <c r="B439" s="31" t="s">
        <v>725</v>
      </c>
      <c r="C439" s="37" t="s">
        <v>726</v>
      </c>
      <c r="D439" s="9" t="s">
        <v>18</v>
      </c>
      <c r="E439" s="9" t="s">
        <v>727</v>
      </c>
      <c r="F439" s="9">
        <v>43</v>
      </c>
      <c r="G439" s="9">
        <v>900</v>
      </c>
      <c r="H439" s="23">
        <f t="shared" si="10"/>
        <v>38.700000000000003</v>
      </c>
    </row>
    <row r="440" spans="1:8">
      <c r="A440" s="9">
        <v>9</v>
      </c>
      <c r="B440" s="31" t="s">
        <v>728</v>
      </c>
      <c r="C440" s="37" t="s">
        <v>729</v>
      </c>
      <c r="D440" s="9" t="s">
        <v>18</v>
      </c>
      <c r="E440" s="9" t="s">
        <v>727</v>
      </c>
      <c r="F440" s="9"/>
      <c r="G440" s="9">
        <v>100</v>
      </c>
      <c r="H440" s="23">
        <f t="shared" si="10"/>
        <v>0</v>
      </c>
    </row>
    <row r="441" spans="1:8">
      <c r="A441" s="9">
        <v>10</v>
      </c>
      <c r="B441" s="31" t="s">
        <v>730</v>
      </c>
      <c r="C441" s="37" t="s">
        <v>731</v>
      </c>
      <c r="D441" s="9" t="s">
        <v>18</v>
      </c>
      <c r="E441" s="9" t="s">
        <v>727</v>
      </c>
      <c r="F441" s="9"/>
      <c r="G441" s="9">
        <v>50</v>
      </c>
      <c r="H441" s="23">
        <f t="shared" si="10"/>
        <v>0</v>
      </c>
    </row>
    <row r="442" spans="1:8">
      <c r="A442" s="9">
        <v>11</v>
      </c>
      <c r="B442" s="31" t="s">
        <v>732</v>
      </c>
      <c r="C442" s="37" t="s">
        <v>733</v>
      </c>
      <c r="D442" s="9" t="s">
        <v>18</v>
      </c>
      <c r="E442" s="9" t="s">
        <v>727</v>
      </c>
      <c r="F442" s="9">
        <v>857.14</v>
      </c>
      <c r="G442" s="9">
        <v>350</v>
      </c>
      <c r="H442" s="23">
        <f t="shared" si="10"/>
        <v>299.99900000000002</v>
      </c>
    </row>
    <row r="443" spans="1:8">
      <c r="A443" s="9">
        <v>12</v>
      </c>
      <c r="B443" s="31" t="s">
        <v>734</v>
      </c>
      <c r="C443" s="37" t="s">
        <v>735</v>
      </c>
      <c r="D443" s="9" t="s">
        <v>18</v>
      </c>
      <c r="E443" s="9" t="s">
        <v>44</v>
      </c>
      <c r="F443" s="9">
        <v>1200</v>
      </c>
      <c r="G443" s="9">
        <v>200</v>
      </c>
      <c r="H443" s="23">
        <f t="shared" si="10"/>
        <v>240</v>
      </c>
    </row>
    <row r="444" spans="1:8">
      <c r="A444" s="9">
        <v>13</v>
      </c>
      <c r="B444" s="31" t="s">
        <v>736</v>
      </c>
      <c r="C444" s="37" t="s">
        <v>737</v>
      </c>
      <c r="D444" s="9" t="s">
        <v>18</v>
      </c>
      <c r="E444" s="9" t="s">
        <v>44</v>
      </c>
      <c r="F444" s="9">
        <v>1040</v>
      </c>
      <c r="G444" s="9">
        <v>100</v>
      </c>
      <c r="H444" s="23">
        <f t="shared" si="10"/>
        <v>104</v>
      </c>
    </row>
    <row r="445" spans="1:8">
      <c r="A445" s="9">
        <v>14</v>
      </c>
      <c r="B445" s="31" t="s">
        <v>738</v>
      </c>
      <c r="C445" s="37" t="s">
        <v>739</v>
      </c>
      <c r="D445" s="9" t="s">
        <v>18</v>
      </c>
      <c r="E445" s="9" t="s">
        <v>740</v>
      </c>
      <c r="F445" s="9"/>
      <c r="G445" s="9">
        <v>70</v>
      </c>
      <c r="H445" s="23">
        <f t="shared" si="10"/>
        <v>0</v>
      </c>
    </row>
    <row r="446" spans="1:8">
      <c r="A446" s="9">
        <v>15</v>
      </c>
      <c r="B446" s="31" t="s">
        <v>741</v>
      </c>
      <c r="C446" s="37" t="s">
        <v>742</v>
      </c>
      <c r="D446" s="9" t="s">
        <v>18</v>
      </c>
      <c r="E446" s="9" t="s">
        <v>740</v>
      </c>
      <c r="F446" s="9"/>
      <c r="G446" s="9">
        <v>30</v>
      </c>
      <c r="H446" s="23">
        <f t="shared" si="10"/>
        <v>0</v>
      </c>
    </row>
    <row r="447" spans="1:8">
      <c r="A447" s="9">
        <v>16</v>
      </c>
      <c r="B447" s="31" t="s">
        <v>743</v>
      </c>
      <c r="C447" s="37" t="s">
        <v>744</v>
      </c>
      <c r="D447" s="9" t="s">
        <v>18</v>
      </c>
      <c r="E447" s="9" t="s">
        <v>727</v>
      </c>
      <c r="F447" s="9">
        <v>1250</v>
      </c>
      <c r="G447" s="9">
        <v>1200</v>
      </c>
      <c r="H447" s="23">
        <f t="shared" si="10"/>
        <v>1500</v>
      </c>
    </row>
    <row r="448" spans="1:8">
      <c r="A448" s="9">
        <v>17</v>
      </c>
      <c r="B448" s="31" t="s">
        <v>745</v>
      </c>
      <c r="C448" s="37" t="s">
        <v>746</v>
      </c>
      <c r="D448" s="9" t="s">
        <v>18</v>
      </c>
      <c r="E448" s="9" t="s">
        <v>44</v>
      </c>
      <c r="F448" s="9">
        <v>180</v>
      </c>
      <c r="G448" s="9">
        <v>500</v>
      </c>
      <c r="H448" s="23">
        <f t="shared" si="10"/>
        <v>90</v>
      </c>
    </row>
    <row r="449" spans="1:8">
      <c r="A449" s="9">
        <v>18</v>
      </c>
      <c r="B449" s="31" t="s">
        <v>747</v>
      </c>
      <c r="C449" s="37" t="s">
        <v>748</v>
      </c>
      <c r="D449" s="9" t="s">
        <v>18</v>
      </c>
      <c r="E449" s="9" t="s">
        <v>44</v>
      </c>
      <c r="F449" s="9">
        <v>5600</v>
      </c>
      <c r="G449" s="9">
        <v>100</v>
      </c>
      <c r="H449" s="23">
        <f t="shared" si="10"/>
        <v>560</v>
      </c>
    </row>
    <row r="450" spans="1:8">
      <c r="A450" s="9">
        <v>19</v>
      </c>
      <c r="B450" s="31" t="s">
        <v>749</v>
      </c>
      <c r="C450" s="37" t="s">
        <v>750</v>
      </c>
      <c r="D450" s="9" t="s">
        <v>18</v>
      </c>
      <c r="E450" s="9" t="s">
        <v>44</v>
      </c>
      <c r="F450" s="9"/>
      <c r="G450" s="9">
        <v>60</v>
      </c>
      <c r="H450" s="23">
        <f t="shared" si="10"/>
        <v>0</v>
      </c>
    </row>
    <row r="451" spans="1:8">
      <c r="A451" s="9">
        <v>20</v>
      </c>
      <c r="B451" s="31" t="s">
        <v>751</v>
      </c>
      <c r="C451" s="37" t="s">
        <v>752</v>
      </c>
      <c r="D451" s="9" t="s">
        <v>18</v>
      </c>
      <c r="E451" s="9" t="s">
        <v>753</v>
      </c>
      <c r="F451" s="9">
        <v>1719</v>
      </c>
      <c r="G451" s="9">
        <v>140</v>
      </c>
      <c r="H451" s="23">
        <f t="shared" si="10"/>
        <v>240.66</v>
      </c>
    </row>
    <row r="452" spans="1:8">
      <c r="A452" s="9">
        <v>21</v>
      </c>
      <c r="B452" s="31" t="s">
        <v>754</v>
      </c>
      <c r="C452" s="46" t="s">
        <v>755</v>
      </c>
      <c r="D452" s="9" t="s">
        <v>18</v>
      </c>
      <c r="E452" s="9" t="s">
        <v>44</v>
      </c>
      <c r="F452" s="9">
        <v>1335</v>
      </c>
      <c r="G452" s="9">
        <v>220</v>
      </c>
      <c r="H452" s="23">
        <f t="shared" si="10"/>
        <v>293.7</v>
      </c>
    </row>
    <row r="453" spans="1:8">
      <c r="A453" s="9">
        <v>22</v>
      </c>
      <c r="B453" s="31" t="s">
        <v>756</v>
      </c>
      <c r="C453" s="37" t="s">
        <v>757</v>
      </c>
      <c r="D453" s="9" t="s">
        <v>18</v>
      </c>
      <c r="E453" s="9" t="s">
        <v>44</v>
      </c>
      <c r="F453" s="9"/>
      <c r="G453" s="9">
        <v>250</v>
      </c>
      <c r="H453" s="23">
        <f t="shared" si="10"/>
        <v>0</v>
      </c>
    </row>
    <row r="454" spans="1:8">
      <c r="A454" s="9">
        <v>23</v>
      </c>
      <c r="B454" s="31" t="s">
        <v>758</v>
      </c>
      <c r="C454" s="37" t="s">
        <v>759</v>
      </c>
      <c r="D454" s="9" t="s">
        <v>18</v>
      </c>
      <c r="E454" s="9" t="s">
        <v>714</v>
      </c>
      <c r="F454" s="9">
        <v>355.8</v>
      </c>
      <c r="G454" s="9">
        <v>450</v>
      </c>
      <c r="H454" s="23">
        <f t="shared" si="10"/>
        <v>160.11000000000001</v>
      </c>
    </row>
    <row r="455" spans="1:8">
      <c r="A455" s="9">
        <v>24</v>
      </c>
      <c r="B455" s="31" t="s">
        <v>760</v>
      </c>
      <c r="C455" s="37" t="s">
        <v>761</v>
      </c>
      <c r="D455" s="9" t="s">
        <v>18</v>
      </c>
      <c r="E455" s="9" t="s">
        <v>753</v>
      </c>
      <c r="F455" s="9"/>
      <c r="G455" s="9">
        <v>70</v>
      </c>
      <c r="H455" s="23">
        <f t="shared" si="10"/>
        <v>0</v>
      </c>
    </row>
    <row r="456" spans="1:8">
      <c r="A456" s="9">
        <v>25</v>
      </c>
      <c r="B456" s="31" t="s">
        <v>762</v>
      </c>
      <c r="C456" s="37" t="s">
        <v>763</v>
      </c>
      <c r="D456" s="9" t="s">
        <v>18</v>
      </c>
      <c r="E456" s="9" t="s">
        <v>753</v>
      </c>
      <c r="F456" s="9">
        <v>920</v>
      </c>
      <c r="G456" s="9">
        <v>500</v>
      </c>
      <c r="H456" s="23">
        <f t="shared" si="10"/>
        <v>460</v>
      </c>
    </row>
    <row r="457" spans="1:8" ht="30">
      <c r="A457" s="9">
        <v>26</v>
      </c>
      <c r="B457" s="31" t="s">
        <v>764</v>
      </c>
      <c r="C457" s="46" t="s">
        <v>765</v>
      </c>
      <c r="D457" s="9" t="s">
        <v>18</v>
      </c>
      <c r="E457" s="9" t="s">
        <v>44</v>
      </c>
      <c r="F457" s="9"/>
      <c r="G457" s="9">
        <v>50</v>
      </c>
      <c r="H457" s="23">
        <f t="shared" si="10"/>
        <v>0</v>
      </c>
    </row>
    <row r="458" spans="1:8">
      <c r="A458" s="9">
        <v>27</v>
      </c>
      <c r="B458" s="31" t="s">
        <v>766</v>
      </c>
      <c r="C458" s="37" t="s">
        <v>767</v>
      </c>
      <c r="D458" s="9" t="s">
        <v>18</v>
      </c>
      <c r="E458" s="9" t="s">
        <v>714</v>
      </c>
      <c r="F458" s="9">
        <v>520.79999999999995</v>
      </c>
      <c r="G458" s="9">
        <v>600</v>
      </c>
      <c r="H458" s="23">
        <f t="shared" si="10"/>
        <v>312.48</v>
      </c>
    </row>
    <row r="459" spans="1:8">
      <c r="A459" s="9">
        <v>28</v>
      </c>
      <c r="B459" s="31" t="s">
        <v>768</v>
      </c>
      <c r="C459" s="37" t="s">
        <v>769</v>
      </c>
      <c r="D459" s="9" t="s">
        <v>18</v>
      </c>
      <c r="E459" s="9" t="s">
        <v>727</v>
      </c>
      <c r="F459" s="9">
        <v>113.2</v>
      </c>
      <c r="G459" s="9">
        <v>400</v>
      </c>
      <c r="H459" s="23">
        <f t="shared" si="10"/>
        <v>45.28</v>
      </c>
    </row>
    <row r="460" spans="1:8" s="19" customFormat="1" ht="30">
      <c r="A460" s="31">
        <v>29</v>
      </c>
      <c r="B460" s="31" t="s">
        <v>770</v>
      </c>
      <c r="C460" s="39" t="s">
        <v>771</v>
      </c>
      <c r="D460" s="31" t="s">
        <v>18</v>
      </c>
      <c r="E460" s="31" t="s">
        <v>714</v>
      </c>
      <c r="F460" s="31">
        <v>210</v>
      </c>
      <c r="G460" s="31">
        <v>600</v>
      </c>
      <c r="H460" s="57">
        <f t="shared" si="10"/>
        <v>126</v>
      </c>
    </row>
    <row r="461" spans="1:8">
      <c r="A461" s="9">
        <v>30</v>
      </c>
      <c r="B461" s="31" t="s">
        <v>772</v>
      </c>
      <c r="C461" s="37" t="s">
        <v>773</v>
      </c>
      <c r="D461" s="9" t="s">
        <v>18</v>
      </c>
      <c r="E461" s="9" t="s">
        <v>44</v>
      </c>
      <c r="F461" s="9">
        <v>445.5</v>
      </c>
      <c r="G461" s="9">
        <v>200</v>
      </c>
      <c r="H461" s="23">
        <f t="shared" si="10"/>
        <v>89.1</v>
      </c>
    </row>
    <row r="462" spans="1:8">
      <c r="A462" s="9">
        <v>31</v>
      </c>
      <c r="B462" s="31" t="s">
        <v>774</v>
      </c>
      <c r="C462" s="37" t="s">
        <v>775</v>
      </c>
      <c r="D462" s="9" t="s">
        <v>18</v>
      </c>
      <c r="E462" s="60" t="s">
        <v>44</v>
      </c>
      <c r="F462" s="9">
        <v>486</v>
      </c>
      <c r="G462" s="61">
        <v>200</v>
      </c>
      <c r="H462" s="23">
        <f t="shared" si="10"/>
        <v>97.2</v>
      </c>
    </row>
    <row r="463" spans="1:8">
      <c r="A463" s="9">
        <v>32</v>
      </c>
      <c r="B463" s="31" t="s">
        <v>776</v>
      </c>
      <c r="C463" s="37" t="s">
        <v>777</v>
      </c>
      <c r="D463" s="9" t="s">
        <v>18</v>
      </c>
      <c r="E463" s="60" t="s">
        <v>714</v>
      </c>
      <c r="F463" s="9">
        <v>920.4</v>
      </c>
      <c r="G463" s="61">
        <v>450</v>
      </c>
      <c r="H463" s="23">
        <f t="shared" si="10"/>
        <v>414.18</v>
      </c>
    </row>
    <row r="464" spans="1:8">
      <c r="A464" s="9"/>
      <c r="B464" s="31" t="s">
        <v>778</v>
      </c>
      <c r="C464" s="37" t="s">
        <v>779</v>
      </c>
      <c r="D464" s="9" t="s">
        <v>18</v>
      </c>
      <c r="E464" s="60" t="s">
        <v>753</v>
      </c>
      <c r="F464" s="9">
        <v>9306</v>
      </c>
      <c r="G464" s="61">
        <v>300</v>
      </c>
      <c r="H464" s="23">
        <f t="shared" ref="H464" si="11">+G464*F464/1000</f>
        <v>2791.8</v>
      </c>
    </row>
    <row r="465" spans="1:8">
      <c r="A465" s="9">
        <v>34</v>
      </c>
      <c r="B465" s="31" t="s">
        <v>780</v>
      </c>
      <c r="C465" s="37" t="s">
        <v>779</v>
      </c>
      <c r="D465" s="9" t="s">
        <v>18</v>
      </c>
      <c r="E465" s="60" t="s">
        <v>753</v>
      </c>
      <c r="F465" s="9">
        <v>6435</v>
      </c>
      <c r="G465" s="61">
        <v>200</v>
      </c>
      <c r="H465" s="23">
        <f t="shared" si="10"/>
        <v>1287</v>
      </c>
    </row>
    <row r="466" spans="1:8">
      <c r="A466" s="9">
        <v>35</v>
      </c>
      <c r="B466" s="31" t="s">
        <v>781</v>
      </c>
      <c r="C466" s="37" t="s">
        <v>782</v>
      </c>
      <c r="D466" s="9" t="s">
        <v>18</v>
      </c>
      <c r="E466" s="60" t="s">
        <v>44</v>
      </c>
      <c r="F466" s="9"/>
      <c r="G466" s="61">
        <v>1200</v>
      </c>
      <c r="H466" s="23">
        <f t="shared" si="10"/>
        <v>0</v>
      </c>
    </row>
    <row r="467" spans="1:8" s="19" customFormat="1" ht="30">
      <c r="A467" s="31">
        <v>36</v>
      </c>
      <c r="B467" s="31" t="s">
        <v>783</v>
      </c>
      <c r="C467" s="39" t="s">
        <v>784</v>
      </c>
      <c r="D467" s="31" t="s">
        <v>18</v>
      </c>
      <c r="E467" s="72" t="s">
        <v>44</v>
      </c>
      <c r="F467" s="31">
        <v>990</v>
      </c>
      <c r="G467" s="32">
        <v>500</v>
      </c>
      <c r="H467" s="57">
        <f t="shared" si="10"/>
        <v>495</v>
      </c>
    </row>
    <row r="468" spans="1:8">
      <c r="A468" s="9">
        <v>37</v>
      </c>
      <c r="B468" s="31" t="s">
        <v>785</v>
      </c>
      <c r="C468" s="37" t="s">
        <v>786</v>
      </c>
      <c r="D468" s="9" t="s">
        <v>18</v>
      </c>
      <c r="E468" s="60" t="s">
        <v>714</v>
      </c>
      <c r="F468" s="9">
        <v>201.6</v>
      </c>
      <c r="G468" s="61">
        <v>22000</v>
      </c>
      <c r="H468" s="23">
        <f t="shared" si="10"/>
        <v>4435.2</v>
      </c>
    </row>
    <row r="469" spans="1:8">
      <c r="A469" s="9">
        <v>38</v>
      </c>
      <c r="B469" s="31" t="s">
        <v>787</v>
      </c>
      <c r="C469" s="37" t="s">
        <v>788</v>
      </c>
      <c r="D469" s="9" t="s">
        <v>18</v>
      </c>
      <c r="E469" s="60" t="s">
        <v>714</v>
      </c>
      <c r="F469" s="9">
        <v>213.5</v>
      </c>
      <c r="G469" s="61">
        <v>33000</v>
      </c>
      <c r="H469" s="23">
        <f t="shared" si="10"/>
        <v>7045.5</v>
      </c>
    </row>
    <row r="470" spans="1:8">
      <c r="A470" s="9">
        <v>39</v>
      </c>
      <c r="B470" s="31" t="s">
        <v>789</v>
      </c>
      <c r="C470" s="37" t="s">
        <v>790</v>
      </c>
      <c r="D470" s="9" t="s">
        <v>18</v>
      </c>
      <c r="E470" s="60" t="s">
        <v>714</v>
      </c>
      <c r="F470" s="9">
        <v>217.36</v>
      </c>
      <c r="G470" s="61">
        <v>30000</v>
      </c>
      <c r="H470" s="23">
        <f t="shared" si="10"/>
        <v>6520.8</v>
      </c>
    </row>
    <row r="471" spans="1:8" s="19" customFormat="1" ht="20.25" customHeight="1">
      <c r="A471" s="31">
        <v>40</v>
      </c>
      <c r="B471" s="31" t="s">
        <v>791</v>
      </c>
      <c r="C471" s="39" t="s">
        <v>792</v>
      </c>
      <c r="D471" s="62" t="s">
        <v>18</v>
      </c>
      <c r="E471" s="72" t="s">
        <v>714</v>
      </c>
      <c r="F471" s="31">
        <v>213.5</v>
      </c>
      <c r="G471" s="32">
        <v>18000</v>
      </c>
      <c r="H471" s="57">
        <f t="shared" si="10"/>
        <v>3843</v>
      </c>
    </row>
    <row r="472" spans="1:8" ht="18" customHeight="1">
      <c r="A472" s="9">
        <v>41</v>
      </c>
      <c r="B472" s="9" t="s">
        <v>793</v>
      </c>
      <c r="C472" s="46" t="s">
        <v>794</v>
      </c>
      <c r="D472" s="59" t="s">
        <v>18</v>
      </c>
      <c r="E472" s="60" t="s">
        <v>714</v>
      </c>
      <c r="F472" s="9">
        <v>213.36</v>
      </c>
      <c r="G472" s="61">
        <v>15000</v>
      </c>
      <c r="H472" s="23">
        <f t="shared" si="10"/>
        <v>3200.4</v>
      </c>
    </row>
    <row r="473" spans="1:8">
      <c r="A473" s="9">
        <v>42</v>
      </c>
      <c r="B473" s="31" t="s">
        <v>795</v>
      </c>
      <c r="C473" s="46" t="s">
        <v>796</v>
      </c>
      <c r="D473" s="59" t="s">
        <v>18</v>
      </c>
      <c r="E473" s="9" t="s">
        <v>727</v>
      </c>
      <c r="F473" s="9"/>
      <c r="G473" s="9">
        <v>200</v>
      </c>
      <c r="H473" s="23">
        <f t="shared" si="10"/>
        <v>0</v>
      </c>
    </row>
    <row r="474" spans="1:8">
      <c r="A474" s="9">
        <v>43</v>
      </c>
      <c r="B474" s="31" t="s">
        <v>797</v>
      </c>
      <c r="C474" s="46" t="s">
        <v>798</v>
      </c>
      <c r="D474" s="59" t="s">
        <v>18</v>
      </c>
      <c r="E474" s="9" t="s">
        <v>727</v>
      </c>
      <c r="F474" s="9">
        <v>1650</v>
      </c>
      <c r="G474" s="9">
        <v>1000</v>
      </c>
      <c r="H474" s="23">
        <f t="shared" si="10"/>
        <v>1650</v>
      </c>
    </row>
    <row r="475" spans="1:8">
      <c r="A475" s="9">
        <v>44</v>
      </c>
      <c r="B475" s="31" t="s">
        <v>799</v>
      </c>
      <c r="C475" s="46" t="s">
        <v>800</v>
      </c>
      <c r="D475" s="59" t="s">
        <v>18</v>
      </c>
      <c r="E475" s="9" t="s">
        <v>753</v>
      </c>
      <c r="F475" s="9"/>
      <c r="G475" s="9">
        <v>300</v>
      </c>
      <c r="H475" s="23">
        <f t="shared" si="10"/>
        <v>0</v>
      </c>
    </row>
    <row r="476" spans="1:8">
      <c r="A476" s="9">
        <v>45</v>
      </c>
      <c r="B476" s="31" t="s">
        <v>801</v>
      </c>
      <c r="C476" s="46" t="s">
        <v>802</v>
      </c>
      <c r="D476" s="59" t="s">
        <v>18</v>
      </c>
      <c r="E476" s="9" t="s">
        <v>44</v>
      </c>
      <c r="F476" s="9"/>
      <c r="G476" s="9">
        <v>250</v>
      </c>
      <c r="H476" s="23">
        <f t="shared" si="10"/>
        <v>0</v>
      </c>
    </row>
    <row r="477" spans="1:8">
      <c r="A477" s="9">
        <v>46</v>
      </c>
      <c r="B477" s="31" t="s">
        <v>803</v>
      </c>
      <c r="C477" s="37" t="s">
        <v>804</v>
      </c>
      <c r="D477" s="9" t="s">
        <v>18</v>
      </c>
      <c r="E477" s="9" t="s">
        <v>727</v>
      </c>
      <c r="F477" s="9">
        <v>296.01</v>
      </c>
      <c r="G477" s="9">
        <v>600</v>
      </c>
      <c r="H477" s="23">
        <f t="shared" si="10"/>
        <v>177.60599999999999</v>
      </c>
    </row>
    <row r="478" spans="1:8">
      <c r="A478" s="9">
        <v>47</v>
      </c>
      <c r="B478" s="31" t="s">
        <v>805</v>
      </c>
      <c r="C478" s="37" t="s">
        <v>806</v>
      </c>
      <c r="D478" s="9" t="s">
        <v>18</v>
      </c>
      <c r="E478" s="9" t="s">
        <v>727</v>
      </c>
      <c r="F478" s="9"/>
      <c r="G478" s="9">
        <v>50</v>
      </c>
      <c r="H478" s="23">
        <f t="shared" si="10"/>
        <v>0</v>
      </c>
    </row>
    <row r="479" spans="1:8" ht="30">
      <c r="A479" s="9">
        <v>48</v>
      </c>
      <c r="B479" s="31" t="s">
        <v>807</v>
      </c>
      <c r="C479" s="46" t="s">
        <v>808</v>
      </c>
      <c r="D479" s="9" t="s">
        <v>18</v>
      </c>
      <c r="E479" s="9" t="s">
        <v>44</v>
      </c>
      <c r="F479" s="9">
        <v>402.48</v>
      </c>
      <c r="G479" s="9">
        <v>900</v>
      </c>
      <c r="H479" s="23">
        <f t="shared" si="10"/>
        <v>362.23200000000003</v>
      </c>
    </row>
    <row r="480" spans="1:8">
      <c r="A480" s="9">
        <v>49</v>
      </c>
      <c r="B480" s="31" t="s">
        <v>809</v>
      </c>
      <c r="C480" s="37" t="s">
        <v>810</v>
      </c>
      <c r="D480" s="9" t="s">
        <v>18</v>
      </c>
      <c r="E480" s="9" t="s">
        <v>727</v>
      </c>
      <c r="F480" s="9">
        <v>960</v>
      </c>
      <c r="G480" s="9">
        <v>100</v>
      </c>
      <c r="H480" s="23">
        <f>+G480*F480/1000</f>
        <v>96</v>
      </c>
    </row>
    <row r="481" spans="1:8">
      <c r="A481" s="9">
        <v>50</v>
      </c>
      <c r="B481" s="31" t="s">
        <v>811</v>
      </c>
      <c r="C481" s="37" t="s">
        <v>812</v>
      </c>
      <c r="D481" s="9" t="s">
        <v>18</v>
      </c>
      <c r="E481" s="9" t="s">
        <v>727</v>
      </c>
      <c r="F481" s="9">
        <v>624</v>
      </c>
      <c r="G481" s="9">
        <v>15</v>
      </c>
      <c r="H481" s="23">
        <f t="shared" ref="H481:H545" si="12">+G481*F481/1000</f>
        <v>9.36</v>
      </c>
    </row>
    <row r="482" spans="1:8">
      <c r="A482" s="9">
        <v>51</v>
      </c>
      <c r="B482" s="31" t="s">
        <v>813</v>
      </c>
      <c r="C482" s="37" t="s">
        <v>814</v>
      </c>
      <c r="D482" s="9" t="s">
        <v>18</v>
      </c>
      <c r="E482" s="9" t="s">
        <v>727</v>
      </c>
      <c r="F482" s="9">
        <v>2320</v>
      </c>
      <c r="G482" s="9">
        <v>15</v>
      </c>
      <c r="H482" s="23">
        <f t="shared" si="12"/>
        <v>34.799999999999997</v>
      </c>
    </row>
    <row r="483" spans="1:8">
      <c r="A483" s="9">
        <v>52</v>
      </c>
      <c r="B483" s="31" t="s">
        <v>815</v>
      </c>
      <c r="C483" s="37" t="s">
        <v>816</v>
      </c>
      <c r="D483" s="9" t="s">
        <v>18</v>
      </c>
      <c r="E483" s="9" t="s">
        <v>727</v>
      </c>
      <c r="F483" s="9">
        <v>5400</v>
      </c>
      <c r="G483" s="9">
        <v>15</v>
      </c>
      <c r="H483" s="23">
        <f t="shared" si="12"/>
        <v>81</v>
      </c>
    </row>
    <row r="484" spans="1:8">
      <c r="A484" s="9">
        <v>53</v>
      </c>
      <c r="B484" s="31" t="s">
        <v>817</v>
      </c>
      <c r="C484" s="37" t="s">
        <v>818</v>
      </c>
      <c r="D484" s="9" t="s">
        <v>18</v>
      </c>
      <c r="E484" s="9" t="s">
        <v>727</v>
      </c>
      <c r="F484" s="9"/>
      <c r="G484" s="9">
        <v>6</v>
      </c>
      <c r="H484" s="23">
        <f t="shared" si="12"/>
        <v>0</v>
      </c>
    </row>
    <row r="485" spans="1:8">
      <c r="A485" s="9">
        <v>54</v>
      </c>
      <c r="B485" s="31" t="s">
        <v>819</v>
      </c>
      <c r="C485" s="37" t="s">
        <v>820</v>
      </c>
      <c r="D485" s="9" t="s">
        <v>18</v>
      </c>
      <c r="E485" s="9" t="s">
        <v>727</v>
      </c>
      <c r="F485" s="9">
        <v>2080</v>
      </c>
      <c r="G485" s="9">
        <v>15</v>
      </c>
      <c r="H485" s="23">
        <f t="shared" si="12"/>
        <v>31.2</v>
      </c>
    </row>
    <row r="486" spans="1:8">
      <c r="A486" s="9">
        <v>55</v>
      </c>
      <c r="B486" s="31" t="s">
        <v>821</v>
      </c>
      <c r="C486" s="37" t="s">
        <v>822</v>
      </c>
      <c r="D486" s="9" t="s">
        <v>18</v>
      </c>
      <c r="E486" s="9" t="s">
        <v>727</v>
      </c>
      <c r="F486" s="9">
        <v>3900</v>
      </c>
      <c r="G486" s="9">
        <v>20</v>
      </c>
      <c r="H486" s="23">
        <f t="shared" si="12"/>
        <v>78</v>
      </c>
    </row>
    <row r="487" spans="1:8">
      <c r="A487" s="9">
        <v>56</v>
      </c>
      <c r="B487" s="31" t="s">
        <v>823</v>
      </c>
      <c r="C487" s="37" t="s">
        <v>822</v>
      </c>
      <c r="D487" s="9" t="s">
        <v>18</v>
      </c>
      <c r="E487" s="9" t="s">
        <v>727</v>
      </c>
      <c r="F487" s="9">
        <v>3969</v>
      </c>
      <c r="G487" s="9">
        <v>20</v>
      </c>
      <c r="H487" s="23">
        <f t="shared" si="12"/>
        <v>79.38</v>
      </c>
    </row>
    <row r="488" spans="1:8">
      <c r="A488" s="9">
        <v>57</v>
      </c>
      <c r="B488" s="31" t="s">
        <v>824</v>
      </c>
      <c r="C488" s="37" t="s">
        <v>825</v>
      </c>
      <c r="D488" s="9" t="s">
        <v>18</v>
      </c>
      <c r="E488" s="9" t="s">
        <v>727</v>
      </c>
      <c r="F488" s="9">
        <v>126000</v>
      </c>
      <c r="G488" s="9">
        <v>1</v>
      </c>
      <c r="H488" s="23">
        <f t="shared" si="12"/>
        <v>126</v>
      </c>
    </row>
    <row r="489" spans="1:8">
      <c r="A489" s="9">
        <v>58</v>
      </c>
      <c r="B489" s="31" t="s">
        <v>826</v>
      </c>
      <c r="C489" s="37" t="s">
        <v>827</v>
      </c>
      <c r="D489" s="9" t="s">
        <v>18</v>
      </c>
      <c r="E489" s="9" t="s">
        <v>727</v>
      </c>
      <c r="F489" s="9">
        <v>90000</v>
      </c>
      <c r="G489" s="9">
        <v>1</v>
      </c>
      <c r="H489" s="23">
        <f t="shared" si="12"/>
        <v>90</v>
      </c>
    </row>
    <row r="490" spans="1:8">
      <c r="A490" s="9">
        <v>59</v>
      </c>
      <c r="B490" s="31" t="s">
        <v>828</v>
      </c>
      <c r="C490" s="37" t="s">
        <v>829</v>
      </c>
      <c r="D490" s="9" t="s">
        <v>18</v>
      </c>
      <c r="E490" s="9" t="s">
        <v>44</v>
      </c>
      <c r="F490" s="9"/>
      <c r="G490" s="9">
        <v>50</v>
      </c>
      <c r="H490" s="23">
        <f t="shared" si="12"/>
        <v>0</v>
      </c>
    </row>
    <row r="491" spans="1:8">
      <c r="A491" s="9">
        <v>60</v>
      </c>
      <c r="B491" s="31" t="s">
        <v>830</v>
      </c>
      <c r="C491" s="37" t="s">
        <v>831</v>
      </c>
      <c r="D491" s="9" t="s">
        <v>18</v>
      </c>
      <c r="E491" s="9" t="s">
        <v>753</v>
      </c>
      <c r="F491" s="9"/>
      <c r="G491" s="9">
        <v>100</v>
      </c>
      <c r="H491" s="23">
        <f t="shared" si="12"/>
        <v>0</v>
      </c>
    </row>
    <row r="492" spans="1:8">
      <c r="A492" s="9">
        <v>61</v>
      </c>
      <c r="B492" s="31" t="s">
        <v>832</v>
      </c>
      <c r="C492" s="37" t="s">
        <v>833</v>
      </c>
      <c r="D492" s="9" t="s">
        <v>18</v>
      </c>
      <c r="E492" s="9" t="s">
        <v>44</v>
      </c>
      <c r="F492" s="9"/>
      <c r="G492" s="9">
        <v>40</v>
      </c>
      <c r="H492" s="23">
        <f t="shared" si="12"/>
        <v>0</v>
      </c>
    </row>
    <row r="493" spans="1:8">
      <c r="A493" s="9">
        <v>62</v>
      </c>
      <c r="B493" s="31" t="s">
        <v>834</v>
      </c>
      <c r="C493" s="37" t="s">
        <v>835</v>
      </c>
      <c r="D493" s="9" t="s">
        <v>18</v>
      </c>
      <c r="E493" s="9" t="s">
        <v>44</v>
      </c>
      <c r="F493" s="9">
        <v>1038.5</v>
      </c>
      <c r="G493" s="9">
        <v>300</v>
      </c>
      <c r="H493" s="23">
        <f t="shared" si="12"/>
        <v>311.55</v>
      </c>
    </row>
    <row r="494" spans="1:8">
      <c r="A494" s="9">
        <v>63</v>
      </c>
      <c r="B494" s="31" t="s">
        <v>836</v>
      </c>
      <c r="C494" s="37" t="s">
        <v>837</v>
      </c>
      <c r="D494" s="9" t="s">
        <v>18</v>
      </c>
      <c r="E494" s="9" t="s">
        <v>838</v>
      </c>
      <c r="F494" s="9">
        <v>221</v>
      </c>
      <c r="G494" s="9">
        <v>3000</v>
      </c>
      <c r="H494" s="23">
        <f t="shared" si="12"/>
        <v>663</v>
      </c>
    </row>
    <row r="495" spans="1:8">
      <c r="A495" s="9">
        <v>64</v>
      </c>
      <c r="B495" s="31" t="s">
        <v>839</v>
      </c>
      <c r="C495" s="37" t="s">
        <v>840</v>
      </c>
      <c r="D495" s="9" t="s">
        <v>18</v>
      </c>
      <c r="E495" s="9" t="s">
        <v>727</v>
      </c>
      <c r="F495" s="9"/>
      <c r="G495" s="9">
        <v>240</v>
      </c>
      <c r="H495" s="23">
        <f t="shared" si="12"/>
        <v>0</v>
      </c>
    </row>
    <row r="496" spans="1:8">
      <c r="A496" s="9">
        <v>65</v>
      </c>
      <c r="B496" s="31" t="s">
        <v>841</v>
      </c>
      <c r="C496" s="37" t="s">
        <v>842</v>
      </c>
      <c r="D496" s="9" t="s">
        <v>18</v>
      </c>
      <c r="E496" s="9" t="s">
        <v>44</v>
      </c>
      <c r="F496" s="9"/>
      <c r="G496" s="9">
        <v>600</v>
      </c>
      <c r="H496" s="23">
        <f t="shared" si="12"/>
        <v>0</v>
      </c>
    </row>
    <row r="497" spans="1:8">
      <c r="A497" s="9">
        <v>66</v>
      </c>
      <c r="B497" s="31" t="s">
        <v>843</v>
      </c>
      <c r="C497" s="37" t="s">
        <v>844</v>
      </c>
      <c r="D497" s="9" t="s">
        <v>18</v>
      </c>
      <c r="E497" s="9" t="s">
        <v>727</v>
      </c>
      <c r="F497" s="9">
        <v>499</v>
      </c>
      <c r="G497" s="9">
        <v>900</v>
      </c>
      <c r="H497" s="23">
        <f t="shared" si="12"/>
        <v>449.1</v>
      </c>
    </row>
    <row r="498" spans="1:8">
      <c r="A498" s="9">
        <v>67</v>
      </c>
      <c r="B498" s="31" t="s">
        <v>845</v>
      </c>
      <c r="C498" s="37" t="s">
        <v>846</v>
      </c>
      <c r="D498" s="9" t="s">
        <v>18</v>
      </c>
      <c r="E498" s="9" t="s">
        <v>847</v>
      </c>
      <c r="F498" s="9">
        <v>201.7</v>
      </c>
      <c r="G498" s="9">
        <v>500</v>
      </c>
      <c r="H498" s="23">
        <f t="shared" si="12"/>
        <v>100.85</v>
      </c>
    </row>
    <row r="499" spans="1:8">
      <c r="A499" s="9">
        <v>68</v>
      </c>
      <c r="B499" s="31" t="s">
        <v>848</v>
      </c>
      <c r="C499" s="37" t="s">
        <v>849</v>
      </c>
      <c r="D499" s="9" t="s">
        <v>18</v>
      </c>
      <c r="E499" s="9" t="s">
        <v>850</v>
      </c>
      <c r="F499" s="9">
        <v>5.74</v>
      </c>
      <c r="G499" s="9">
        <v>1800</v>
      </c>
      <c r="H499" s="23">
        <f t="shared" si="12"/>
        <v>10.332000000000001</v>
      </c>
    </row>
    <row r="500" spans="1:8">
      <c r="A500" s="9">
        <v>69</v>
      </c>
      <c r="B500" s="31" t="s">
        <v>851</v>
      </c>
      <c r="C500" s="37" t="s">
        <v>852</v>
      </c>
      <c r="D500" s="9" t="s">
        <v>18</v>
      </c>
      <c r="E500" s="9" t="s">
        <v>853</v>
      </c>
      <c r="F500" s="9">
        <v>115</v>
      </c>
      <c r="G500" s="9">
        <v>70</v>
      </c>
      <c r="H500" s="23">
        <f t="shared" si="12"/>
        <v>8.0500000000000007</v>
      </c>
    </row>
    <row r="501" spans="1:8">
      <c r="A501" s="9">
        <v>70</v>
      </c>
      <c r="B501" s="31" t="s">
        <v>854</v>
      </c>
      <c r="C501" s="37" t="s">
        <v>855</v>
      </c>
      <c r="D501" s="9" t="s">
        <v>18</v>
      </c>
      <c r="E501" s="9" t="s">
        <v>44</v>
      </c>
      <c r="F501" s="9"/>
      <c r="G501" s="9">
        <v>200</v>
      </c>
      <c r="H501" s="23">
        <f t="shared" si="12"/>
        <v>0</v>
      </c>
    </row>
    <row r="502" spans="1:8">
      <c r="A502" s="9">
        <v>71</v>
      </c>
      <c r="B502" s="31" t="s">
        <v>856</v>
      </c>
      <c r="C502" s="37" t="s">
        <v>857</v>
      </c>
      <c r="D502" s="9" t="s">
        <v>18</v>
      </c>
      <c r="E502" s="9" t="s">
        <v>44</v>
      </c>
      <c r="F502" s="9">
        <v>1531</v>
      </c>
      <c r="G502" s="9">
        <v>600</v>
      </c>
      <c r="H502" s="23">
        <f t="shared" si="12"/>
        <v>918.6</v>
      </c>
    </row>
    <row r="503" spans="1:8">
      <c r="A503" s="9">
        <v>72</v>
      </c>
      <c r="B503" s="31" t="s">
        <v>858</v>
      </c>
      <c r="C503" s="37" t="s">
        <v>859</v>
      </c>
      <c r="D503" s="9" t="s">
        <v>18</v>
      </c>
      <c r="E503" s="9" t="s">
        <v>44</v>
      </c>
      <c r="F503" s="9">
        <v>135</v>
      </c>
      <c r="G503" s="9">
        <v>4000</v>
      </c>
      <c r="H503" s="23">
        <f t="shared" si="12"/>
        <v>540</v>
      </c>
    </row>
    <row r="504" spans="1:8">
      <c r="A504" s="9">
        <v>73</v>
      </c>
      <c r="B504" s="31" t="s">
        <v>860</v>
      </c>
      <c r="C504" s="37" t="s">
        <v>861</v>
      </c>
      <c r="D504" s="9" t="s">
        <v>18</v>
      </c>
      <c r="E504" s="9" t="s">
        <v>727</v>
      </c>
      <c r="F504" s="9"/>
      <c r="G504" s="9">
        <v>6000</v>
      </c>
      <c r="H504" s="23">
        <f t="shared" si="12"/>
        <v>0</v>
      </c>
    </row>
    <row r="505" spans="1:8">
      <c r="A505" s="9">
        <v>74</v>
      </c>
      <c r="B505" s="31" t="s">
        <v>862</v>
      </c>
      <c r="C505" s="37" t="s">
        <v>863</v>
      </c>
      <c r="D505" s="9" t="s">
        <v>18</v>
      </c>
      <c r="E505" s="9" t="s">
        <v>44</v>
      </c>
      <c r="F505" s="9">
        <v>24</v>
      </c>
      <c r="G505" s="9">
        <v>18000</v>
      </c>
      <c r="H505" s="23">
        <f t="shared" si="12"/>
        <v>432</v>
      </c>
    </row>
    <row r="506" spans="1:8">
      <c r="A506" s="9">
        <v>75</v>
      </c>
      <c r="B506" s="31" t="s">
        <v>864</v>
      </c>
      <c r="C506" s="37" t="s">
        <v>865</v>
      </c>
      <c r="D506" s="9" t="s">
        <v>18</v>
      </c>
      <c r="E506" s="9" t="s">
        <v>727</v>
      </c>
      <c r="F506" s="9">
        <v>43</v>
      </c>
      <c r="G506" s="9">
        <v>300</v>
      </c>
      <c r="H506" s="23">
        <f t="shared" si="12"/>
        <v>12.9</v>
      </c>
    </row>
    <row r="507" spans="1:8">
      <c r="A507" s="9">
        <v>76</v>
      </c>
      <c r="B507" s="31" t="s">
        <v>866</v>
      </c>
      <c r="C507" s="37" t="s">
        <v>867</v>
      </c>
      <c r="D507" s="9" t="s">
        <v>18</v>
      </c>
      <c r="E507" s="9" t="s">
        <v>727</v>
      </c>
      <c r="F507" s="9"/>
      <c r="G507" s="9">
        <v>20</v>
      </c>
      <c r="H507" s="23">
        <f t="shared" si="12"/>
        <v>0</v>
      </c>
    </row>
    <row r="508" spans="1:8">
      <c r="A508" s="9">
        <v>77</v>
      </c>
      <c r="B508" s="31" t="s">
        <v>868</v>
      </c>
      <c r="C508" s="37" t="s">
        <v>869</v>
      </c>
      <c r="D508" s="9" t="s">
        <v>18</v>
      </c>
      <c r="E508" s="9" t="s">
        <v>44</v>
      </c>
      <c r="F508" s="9">
        <v>74</v>
      </c>
      <c r="G508" s="9">
        <v>2000</v>
      </c>
      <c r="H508" s="23">
        <f t="shared" si="12"/>
        <v>148</v>
      </c>
    </row>
    <row r="509" spans="1:8">
      <c r="A509" s="9">
        <v>78</v>
      </c>
      <c r="B509" s="31" t="s">
        <v>870</v>
      </c>
      <c r="C509" s="37" t="s">
        <v>871</v>
      </c>
      <c r="D509" s="9" t="s">
        <v>18</v>
      </c>
      <c r="E509" s="9" t="s">
        <v>44</v>
      </c>
      <c r="F509" s="9">
        <v>131.86000000000001</v>
      </c>
      <c r="G509" s="9">
        <v>900</v>
      </c>
      <c r="H509" s="23">
        <f t="shared" si="12"/>
        <v>118.67400000000002</v>
      </c>
    </row>
    <row r="510" spans="1:8">
      <c r="A510" s="9">
        <v>79</v>
      </c>
      <c r="B510" s="31" t="s">
        <v>872</v>
      </c>
      <c r="C510" s="37" t="s">
        <v>873</v>
      </c>
      <c r="D510" s="9" t="s">
        <v>18</v>
      </c>
      <c r="E510" s="9" t="s">
        <v>44</v>
      </c>
      <c r="F510" s="9">
        <v>23.76</v>
      </c>
      <c r="G510" s="9">
        <v>150</v>
      </c>
      <c r="H510" s="23">
        <f t="shared" si="12"/>
        <v>3.5640000000000005</v>
      </c>
    </row>
    <row r="511" spans="1:8">
      <c r="A511" s="9">
        <v>80</v>
      </c>
      <c r="B511" s="31" t="s">
        <v>874</v>
      </c>
      <c r="C511" s="37" t="s">
        <v>875</v>
      </c>
      <c r="D511" s="9" t="s">
        <v>18</v>
      </c>
      <c r="E511" s="9" t="s">
        <v>44</v>
      </c>
      <c r="F511" s="9">
        <v>103</v>
      </c>
      <c r="G511" s="9">
        <v>150</v>
      </c>
      <c r="H511" s="23">
        <f t="shared" si="12"/>
        <v>15.45</v>
      </c>
    </row>
    <row r="512" spans="1:8">
      <c r="A512" s="9">
        <v>81</v>
      </c>
      <c r="B512" s="31" t="s">
        <v>876</v>
      </c>
      <c r="C512" s="37" t="s">
        <v>877</v>
      </c>
      <c r="D512" s="9" t="s">
        <v>18</v>
      </c>
      <c r="E512" s="9" t="s">
        <v>44</v>
      </c>
      <c r="F512" s="9">
        <v>13.47</v>
      </c>
      <c r="G512" s="9">
        <v>15000</v>
      </c>
      <c r="H512" s="23">
        <f t="shared" si="12"/>
        <v>202.05</v>
      </c>
    </row>
    <row r="513" spans="1:8">
      <c r="A513" s="9">
        <v>82</v>
      </c>
      <c r="B513" s="31" t="s">
        <v>878</v>
      </c>
      <c r="C513" s="37" t="s">
        <v>879</v>
      </c>
      <c r="D513" s="9" t="s">
        <v>18</v>
      </c>
      <c r="E513" s="9" t="s">
        <v>44</v>
      </c>
      <c r="F513" s="9">
        <v>2550</v>
      </c>
      <c r="G513" s="9">
        <v>900</v>
      </c>
      <c r="H513" s="23">
        <f t="shared" si="12"/>
        <v>2295</v>
      </c>
    </row>
    <row r="514" spans="1:8">
      <c r="A514" s="9">
        <v>83</v>
      </c>
      <c r="B514" s="31" t="s">
        <v>880</v>
      </c>
      <c r="C514" s="37" t="s">
        <v>881</v>
      </c>
      <c r="D514" s="9" t="s">
        <v>18</v>
      </c>
      <c r="E514" s="9" t="s">
        <v>44</v>
      </c>
      <c r="F514" s="9">
        <v>600</v>
      </c>
      <c r="G514" s="9">
        <v>30</v>
      </c>
      <c r="H514" s="23">
        <f t="shared" si="12"/>
        <v>18</v>
      </c>
    </row>
    <row r="515" spans="1:8">
      <c r="A515" s="9">
        <v>84</v>
      </c>
      <c r="B515" s="31" t="s">
        <v>882</v>
      </c>
      <c r="C515" s="37" t="s">
        <v>883</v>
      </c>
      <c r="D515" s="9" t="s">
        <v>18</v>
      </c>
      <c r="E515" s="9" t="s">
        <v>44</v>
      </c>
      <c r="F515" s="9">
        <v>40</v>
      </c>
      <c r="G515" s="9">
        <v>8000</v>
      </c>
      <c r="H515" s="23">
        <f t="shared" si="12"/>
        <v>320</v>
      </c>
    </row>
    <row r="516" spans="1:8">
      <c r="A516" s="9">
        <v>85</v>
      </c>
      <c r="B516" s="31" t="s">
        <v>884</v>
      </c>
      <c r="C516" s="37" t="s">
        <v>885</v>
      </c>
      <c r="D516" s="9" t="s">
        <v>18</v>
      </c>
      <c r="E516" s="9" t="s">
        <v>727</v>
      </c>
      <c r="F516" s="9">
        <v>46.8</v>
      </c>
      <c r="G516" s="9">
        <v>50</v>
      </c>
      <c r="H516" s="23">
        <f t="shared" si="12"/>
        <v>2.34</v>
      </c>
    </row>
    <row r="517" spans="1:8">
      <c r="A517" s="9">
        <v>86</v>
      </c>
      <c r="B517" s="31" t="s">
        <v>886</v>
      </c>
      <c r="C517" s="37" t="s">
        <v>887</v>
      </c>
      <c r="D517" s="9" t="s">
        <v>18</v>
      </c>
      <c r="E517" s="9" t="s">
        <v>44</v>
      </c>
      <c r="F517" s="9">
        <v>299</v>
      </c>
      <c r="G517" s="9">
        <v>2</v>
      </c>
      <c r="H517" s="23">
        <f t="shared" si="12"/>
        <v>0.59799999999999998</v>
      </c>
    </row>
    <row r="518" spans="1:8">
      <c r="A518" s="9">
        <v>87</v>
      </c>
      <c r="B518" s="31" t="s">
        <v>888</v>
      </c>
      <c r="C518" s="37" t="s">
        <v>889</v>
      </c>
      <c r="D518" s="9" t="s">
        <v>18</v>
      </c>
      <c r="E518" s="9" t="s">
        <v>727</v>
      </c>
      <c r="F518" s="9">
        <v>90</v>
      </c>
      <c r="G518" s="9">
        <v>200</v>
      </c>
      <c r="H518" s="23">
        <f t="shared" si="12"/>
        <v>18</v>
      </c>
    </row>
    <row r="519" spans="1:8">
      <c r="A519" s="9">
        <v>88</v>
      </c>
      <c r="B519" s="31" t="s">
        <v>890</v>
      </c>
      <c r="C519" s="37" t="s">
        <v>891</v>
      </c>
      <c r="D519" s="9" t="s">
        <v>18</v>
      </c>
      <c r="E519" s="9" t="s">
        <v>44</v>
      </c>
      <c r="F519" s="9">
        <v>9.9</v>
      </c>
      <c r="G519" s="9">
        <v>2400</v>
      </c>
      <c r="H519" s="23">
        <f t="shared" si="12"/>
        <v>23.76</v>
      </c>
    </row>
    <row r="520" spans="1:8">
      <c r="A520" s="9">
        <v>89</v>
      </c>
      <c r="B520" s="31" t="s">
        <v>892</v>
      </c>
      <c r="C520" s="37" t="s">
        <v>893</v>
      </c>
      <c r="D520" s="9" t="s">
        <v>18</v>
      </c>
      <c r="E520" s="9" t="s">
        <v>44</v>
      </c>
      <c r="F520" s="9">
        <v>2.75</v>
      </c>
      <c r="G520" s="9">
        <v>1200</v>
      </c>
      <c r="H520" s="23">
        <f t="shared" si="12"/>
        <v>3.3</v>
      </c>
    </row>
    <row r="521" spans="1:8">
      <c r="A521" s="9">
        <v>90</v>
      </c>
      <c r="B521" s="31" t="s">
        <v>894</v>
      </c>
      <c r="C521" s="37" t="s">
        <v>895</v>
      </c>
      <c r="D521" s="9" t="s">
        <v>18</v>
      </c>
      <c r="E521" s="9" t="s">
        <v>727</v>
      </c>
      <c r="F521" s="9"/>
      <c r="G521" s="9">
        <v>700</v>
      </c>
      <c r="H521" s="23">
        <f t="shared" si="12"/>
        <v>0</v>
      </c>
    </row>
    <row r="522" spans="1:8">
      <c r="A522" s="9">
        <v>91</v>
      </c>
      <c r="B522" s="31" t="s">
        <v>896</v>
      </c>
      <c r="C522" s="37" t="s">
        <v>897</v>
      </c>
      <c r="D522" s="9" t="s">
        <v>18</v>
      </c>
      <c r="E522" s="9" t="s">
        <v>44</v>
      </c>
      <c r="F522" s="9">
        <v>91.86</v>
      </c>
      <c r="G522" s="9">
        <v>900</v>
      </c>
      <c r="H522" s="23">
        <f t="shared" si="12"/>
        <v>82.674000000000007</v>
      </c>
    </row>
    <row r="523" spans="1:8">
      <c r="A523" s="9">
        <v>92</v>
      </c>
      <c r="B523" s="31" t="s">
        <v>898</v>
      </c>
      <c r="C523" s="37" t="s">
        <v>899</v>
      </c>
      <c r="D523" s="9" t="s">
        <v>18</v>
      </c>
      <c r="E523" s="9" t="s">
        <v>900</v>
      </c>
      <c r="F523" s="9">
        <v>87.18</v>
      </c>
      <c r="G523" s="9">
        <v>1200</v>
      </c>
      <c r="H523" s="23">
        <f t="shared" si="12"/>
        <v>104.61600000000001</v>
      </c>
    </row>
    <row r="524" spans="1:8">
      <c r="A524" s="9">
        <v>93</v>
      </c>
      <c r="B524" s="31" t="s">
        <v>901</v>
      </c>
      <c r="C524" s="37" t="s">
        <v>902</v>
      </c>
      <c r="D524" s="9" t="s">
        <v>18</v>
      </c>
      <c r="E524" s="9" t="s">
        <v>900</v>
      </c>
      <c r="F524" s="9"/>
      <c r="G524" s="9">
        <v>300</v>
      </c>
      <c r="H524" s="23">
        <f t="shared" si="12"/>
        <v>0</v>
      </c>
    </row>
    <row r="525" spans="1:8">
      <c r="A525" s="9">
        <v>94</v>
      </c>
      <c r="B525" s="31" t="s">
        <v>903</v>
      </c>
      <c r="C525" s="37" t="s">
        <v>904</v>
      </c>
      <c r="D525" s="9" t="s">
        <v>18</v>
      </c>
      <c r="E525" s="9" t="s">
        <v>44</v>
      </c>
      <c r="F525" s="9">
        <v>119</v>
      </c>
      <c r="G525" s="9">
        <v>1200</v>
      </c>
      <c r="H525" s="23">
        <f t="shared" si="12"/>
        <v>142.80000000000001</v>
      </c>
    </row>
    <row r="526" spans="1:8">
      <c r="A526" s="9">
        <v>95</v>
      </c>
      <c r="B526" s="31" t="s">
        <v>905</v>
      </c>
      <c r="C526" s="37" t="s">
        <v>906</v>
      </c>
      <c r="D526" s="9" t="s">
        <v>18</v>
      </c>
      <c r="E526" s="9" t="s">
        <v>44</v>
      </c>
      <c r="F526" s="9">
        <v>42.57</v>
      </c>
      <c r="G526" s="9">
        <v>2500</v>
      </c>
      <c r="H526" s="23">
        <f t="shared" si="12"/>
        <v>106.425</v>
      </c>
    </row>
    <row r="527" spans="1:8">
      <c r="A527" s="9">
        <v>96</v>
      </c>
      <c r="B527" s="31" t="s">
        <v>907</v>
      </c>
      <c r="C527" s="37" t="s">
        <v>908</v>
      </c>
      <c r="D527" s="9" t="s">
        <v>18</v>
      </c>
      <c r="E527" s="9" t="s">
        <v>44</v>
      </c>
      <c r="F527" s="9"/>
      <c r="G527" s="9">
        <v>120</v>
      </c>
      <c r="H527" s="23">
        <f t="shared" si="12"/>
        <v>0</v>
      </c>
    </row>
    <row r="528" spans="1:8">
      <c r="A528" s="9">
        <v>97</v>
      </c>
      <c r="B528" s="31" t="s">
        <v>909</v>
      </c>
      <c r="C528" s="37" t="s">
        <v>910</v>
      </c>
      <c r="D528" s="9" t="s">
        <v>18</v>
      </c>
      <c r="E528" s="9" t="s">
        <v>44</v>
      </c>
      <c r="F528" s="9"/>
      <c r="G528" s="9">
        <v>900</v>
      </c>
      <c r="H528" s="23">
        <f t="shared" si="12"/>
        <v>0</v>
      </c>
    </row>
    <row r="529" spans="1:8">
      <c r="A529" s="9">
        <v>98</v>
      </c>
      <c r="B529" s="31" t="s">
        <v>911</v>
      </c>
      <c r="C529" s="37" t="s">
        <v>912</v>
      </c>
      <c r="D529" s="9" t="s">
        <v>18</v>
      </c>
      <c r="E529" s="9" t="s">
        <v>853</v>
      </c>
      <c r="F529" s="9"/>
      <c r="G529" s="9">
        <v>100</v>
      </c>
      <c r="H529" s="23">
        <f t="shared" si="12"/>
        <v>0</v>
      </c>
    </row>
    <row r="530" spans="1:8">
      <c r="A530" s="9">
        <v>99</v>
      </c>
      <c r="B530" s="31" t="s">
        <v>913</v>
      </c>
      <c r="C530" s="37" t="s">
        <v>914</v>
      </c>
      <c r="D530" s="9" t="s">
        <v>18</v>
      </c>
      <c r="E530" s="9" t="s">
        <v>727</v>
      </c>
      <c r="F530" s="9">
        <v>55.92</v>
      </c>
      <c r="G530" s="9">
        <v>8000</v>
      </c>
      <c r="H530" s="23">
        <f t="shared" si="12"/>
        <v>447.36</v>
      </c>
    </row>
    <row r="531" spans="1:8">
      <c r="A531" s="9">
        <v>100</v>
      </c>
      <c r="B531" s="31" t="s">
        <v>915</v>
      </c>
      <c r="C531" s="37" t="s">
        <v>916</v>
      </c>
      <c r="D531" s="9" t="s">
        <v>18</v>
      </c>
      <c r="E531" s="9" t="s">
        <v>727</v>
      </c>
      <c r="F531" s="9">
        <v>190</v>
      </c>
      <c r="G531" s="9">
        <v>100</v>
      </c>
      <c r="H531" s="23">
        <f t="shared" si="12"/>
        <v>19</v>
      </c>
    </row>
    <row r="532" spans="1:8">
      <c r="A532" s="9">
        <v>101</v>
      </c>
      <c r="B532" s="31" t="s">
        <v>917</v>
      </c>
      <c r="C532" s="37" t="s">
        <v>918</v>
      </c>
      <c r="D532" s="9" t="s">
        <v>18</v>
      </c>
      <c r="E532" s="9" t="s">
        <v>727</v>
      </c>
      <c r="F532" s="9">
        <v>3700</v>
      </c>
      <c r="G532" s="9">
        <v>30</v>
      </c>
      <c r="H532" s="23">
        <f t="shared" si="12"/>
        <v>111</v>
      </c>
    </row>
    <row r="533" spans="1:8">
      <c r="A533" s="9">
        <v>102</v>
      </c>
      <c r="B533" s="31" t="s">
        <v>919</v>
      </c>
      <c r="C533" s="37" t="s">
        <v>920</v>
      </c>
      <c r="D533" s="9" t="s">
        <v>18</v>
      </c>
      <c r="E533" s="9" t="s">
        <v>44</v>
      </c>
      <c r="F533" s="9">
        <v>1260</v>
      </c>
      <c r="G533" s="9">
        <v>20</v>
      </c>
      <c r="H533" s="23">
        <f t="shared" si="12"/>
        <v>25.2</v>
      </c>
    </row>
    <row r="534" spans="1:8">
      <c r="A534" s="9">
        <v>103</v>
      </c>
      <c r="B534" s="31" t="s">
        <v>921</v>
      </c>
      <c r="C534" s="37" t="s">
        <v>922</v>
      </c>
      <c r="D534" s="9" t="s">
        <v>18</v>
      </c>
      <c r="E534" s="9" t="s">
        <v>900</v>
      </c>
      <c r="F534" s="9"/>
      <c r="G534" s="9">
        <v>300</v>
      </c>
      <c r="H534" s="23">
        <f t="shared" si="12"/>
        <v>0</v>
      </c>
    </row>
    <row r="535" spans="1:8">
      <c r="A535" s="9">
        <v>104</v>
      </c>
      <c r="B535" s="31" t="s">
        <v>923</v>
      </c>
      <c r="C535" s="37" t="s">
        <v>924</v>
      </c>
      <c r="D535" s="9" t="s">
        <v>18</v>
      </c>
      <c r="E535" s="9" t="s">
        <v>900</v>
      </c>
      <c r="F535" s="9"/>
      <c r="G535" s="9">
        <v>300</v>
      </c>
      <c r="H535" s="23">
        <f t="shared" si="12"/>
        <v>0</v>
      </c>
    </row>
    <row r="536" spans="1:8">
      <c r="A536" s="9">
        <v>105</v>
      </c>
      <c r="B536" s="31" t="s">
        <v>925</v>
      </c>
      <c r="C536" s="37" t="s">
        <v>926</v>
      </c>
      <c r="D536" s="9" t="s">
        <v>18</v>
      </c>
      <c r="E536" s="9" t="s">
        <v>727</v>
      </c>
      <c r="F536" s="9">
        <v>70.5</v>
      </c>
      <c r="G536" s="9">
        <v>1200</v>
      </c>
      <c r="H536" s="23">
        <f t="shared" si="12"/>
        <v>84.6</v>
      </c>
    </row>
    <row r="537" spans="1:8">
      <c r="A537" s="9">
        <v>106</v>
      </c>
      <c r="B537" s="31" t="s">
        <v>927</v>
      </c>
      <c r="C537" s="37" t="s">
        <v>928</v>
      </c>
      <c r="D537" s="9" t="s">
        <v>18</v>
      </c>
      <c r="E537" s="9" t="s">
        <v>44</v>
      </c>
      <c r="F537" s="9"/>
      <c r="G537" s="9">
        <v>9000</v>
      </c>
      <c r="H537" s="23">
        <f t="shared" si="12"/>
        <v>0</v>
      </c>
    </row>
    <row r="538" spans="1:8">
      <c r="A538" s="9">
        <v>107</v>
      </c>
      <c r="B538" s="31" t="s">
        <v>929</v>
      </c>
      <c r="C538" s="37" t="s">
        <v>930</v>
      </c>
      <c r="D538" s="9" t="s">
        <v>18</v>
      </c>
      <c r="E538" s="9" t="s">
        <v>727</v>
      </c>
      <c r="F538" s="9">
        <v>24.25</v>
      </c>
      <c r="G538" s="9">
        <v>6000</v>
      </c>
      <c r="H538" s="23">
        <f t="shared" si="12"/>
        <v>145.5</v>
      </c>
    </row>
    <row r="539" spans="1:8">
      <c r="A539" s="9">
        <v>108</v>
      </c>
      <c r="B539" s="31" t="s">
        <v>931</v>
      </c>
      <c r="C539" s="37" t="s">
        <v>932</v>
      </c>
      <c r="D539" s="9" t="s">
        <v>18</v>
      </c>
      <c r="E539" s="9" t="s">
        <v>727</v>
      </c>
      <c r="F539" s="9">
        <v>45.31</v>
      </c>
      <c r="G539" s="9">
        <v>2000</v>
      </c>
      <c r="H539" s="23">
        <f t="shared" si="12"/>
        <v>90.62</v>
      </c>
    </row>
    <row r="540" spans="1:8">
      <c r="A540" s="9">
        <v>109</v>
      </c>
      <c r="B540" s="31" t="s">
        <v>933</v>
      </c>
      <c r="C540" s="37" t="s">
        <v>934</v>
      </c>
      <c r="D540" s="9" t="s">
        <v>18</v>
      </c>
      <c r="E540" s="9" t="s">
        <v>44</v>
      </c>
      <c r="F540" s="9">
        <v>4.62</v>
      </c>
      <c r="G540" s="9">
        <v>2600</v>
      </c>
      <c r="H540" s="23">
        <f t="shared" si="12"/>
        <v>12.012</v>
      </c>
    </row>
    <row r="541" spans="1:8">
      <c r="A541" s="9">
        <v>110</v>
      </c>
      <c r="B541" s="31" t="s">
        <v>935</v>
      </c>
      <c r="C541" s="37" t="s">
        <v>936</v>
      </c>
      <c r="D541" s="9" t="s">
        <v>18</v>
      </c>
      <c r="E541" s="9" t="s">
        <v>727</v>
      </c>
      <c r="F541" s="9">
        <v>188.1</v>
      </c>
      <c r="G541" s="9">
        <v>2000</v>
      </c>
      <c r="H541" s="23">
        <f t="shared" si="12"/>
        <v>376.2</v>
      </c>
    </row>
    <row r="542" spans="1:8">
      <c r="A542" s="9">
        <v>111</v>
      </c>
      <c r="B542" s="31" t="s">
        <v>937</v>
      </c>
      <c r="C542" s="37" t="s">
        <v>1248</v>
      </c>
      <c r="D542" s="9" t="s">
        <v>18</v>
      </c>
      <c r="E542" s="9" t="s">
        <v>44</v>
      </c>
      <c r="F542" s="9">
        <v>5</v>
      </c>
      <c r="G542" s="9">
        <v>25000</v>
      </c>
      <c r="H542" s="23">
        <f t="shared" si="12"/>
        <v>125</v>
      </c>
    </row>
    <row r="543" spans="1:8">
      <c r="A543" s="9">
        <v>112</v>
      </c>
      <c r="B543" s="31" t="s">
        <v>938</v>
      </c>
      <c r="C543" s="37" t="s">
        <v>939</v>
      </c>
      <c r="D543" s="9" t="s">
        <v>18</v>
      </c>
      <c r="E543" s="9" t="s">
        <v>24</v>
      </c>
      <c r="F543" s="9">
        <v>1840</v>
      </c>
      <c r="G543" s="9">
        <v>200</v>
      </c>
      <c r="H543" s="23">
        <f t="shared" si="12"/>
        <v>368</v>
      </c>
    </row>
    <row r="544" spans="1:8">
      <c r="A544" s="9">
        <v>113</v>
      </c>
      <c r="B544" s="31" t="s">
        <v>940</v>
      </c>
      <c r="C544" s="37" t="s">
        <v>939</v>
      </c>
      <c r="D544" s="9" t="s">
        <v>18</v>
      </c>
      <c r="E544" s="9" t="s">
        <v>24</v>
      </c>
      <c r="F544" s="9">
        <v>1550</v>
      </c>
      <c r="G544" s="9">
        <v>100</v>
      </c>
      <c r="H544" s="23">
        <f t="shared" si="12"/>
        <v>155</v>
      </c>
    </row>
    <row r="545" spans="1:8">
      <c r="A545" s="9">
        <v>114</v>
      </c>
      <c r="B545" s="31" t="s">
        <v>940</v>
      </c>
      <c r="C545" s="37" t="s">
        <v>941</v>
      </c>
      <c r="D545" s="9" t="s">
        <v>18</v>
      </c>
      <c r="E545" s="9" t="s">
        <v>44</v>
      </c>
      <c r="F545" s="9">
        <v>8880</v>
      </c>
      <c r="G545" s="9">
        <v>50</v>
      </c>
      <c r="H545" s="23">
        <f t="shared" si="12"/>
        <v>444</v>
      </c>
    </row>
    <row r="546" spans="1:8">
      <c r="A546" s="9">
        <v>115</v>
      </c>
      <c r="B546" s="31" t="s">
        <v>942</v>
      </c>
      <c r="C546" s="37" t="s">
        <v>943</v>
      </c>
      <c r="D546" s="9" t="s">
        <v>18</v>
      </c>
      <c r="E546" s="9" t="s">
        <v>24</v>
      </c>
      <c r="F546" s="9">
        <v>4900</v>
      </c>
      <c r="G546" s="9">
        <v>30</v>
      </c>
      <c r="H546" s="23">
        <f t="shared" ref="H546:H605" si="13">+G546*F546/1000</f>
        <v>147</v>
      </c>
    </row>
    <row r="547" spans="1:8" s="19" customFormat="1" ht="45">
      <c r="A547" s="31">
        <v>116</v>
      </c>
      <c r="B547" s="31" t="s">
        <v>944</v>
      </c>
      <c r="C547" s="39" t="s">
        <v>945</v>
      </c>
      <c r="D547" s="31" t="s">
        <v>18</v>
      </c>
      <c r="E547" s="31" t="s">
        <v>24</v>
      </c>
      <c r="F547" s="31"/>
      <c r="G547" s="31">
        <v>30</v>
      </c>
      <c r="H547" s="57">
        <f t="shared" si="13"/>
        <v>0</v>
      </c>
    </row>
    <row r="548" spans="1:8" s="19" customFormat="1" ht="28.5" customHeight="1">
      <c r="A548" s="31">
        <v>117</v>
      </c>
      <c r="B548" s="31" t="s">
        <v>946</v>
      </c>
      <c r="C548" s="39" t="s">
        <v>947</v>
      </c>
      <c r="D548" s="31" t="s">
        <v>18</v>
      </c>
      <c r="E548" s="31" t="s">
        <v>24</v>
      </c>
      <c r="F548" s="31">
        <v>4700</v>
      </c>
      <c r="G548" s="31">
        <v>17</v>
      </c>
      <c r="H548" s="57">
        <f t="shared" si="13"/>
        <v>79.900000000000006</v>
      </c>
    </row>
    <row r="549" spans="1:8">
      <c r="A549" s="9">
        <v>118</v>
      </c>
      <c r="B549" s="31" t="s">
        <v>948</v>
      </c>
      <c r="C549" s="37" t="s">
        <v>949</v>
      </c>
      <c r="D549" s="9" t="s">
        <v>18</v>
      </c>
      <c r="E549" s="9" t="s">
        <v>44</v>
      </c>
      <c r="F549" s="9">
        <v>40</v>
      </c>
      <c r="G549" s="9">
        <v>100</v>
      </c>
      <c r="H549" s="23">
        <f t="shared" si="13"/>
        <v>4</v>
      </c>
    </row>
    <row r="550" spans="1:8">
      <c r="A550" s="9">
        <v>119</v>
      </c>
      <c r="B550" s="31" t="s">
        <v>950</v>
      </c>
      <c r="C550" s="37" t="s">
        <v>951</v>
      </c>
      <c r="D550" s="9" t="s">
        <v>18</v>
      </c>
      <c r="E550" s="9" t="s">
        <v>44</v>
      </c>
      <c r="F550" s="9">
        <v>41.61</v>
      </c>
      <c r="G550" s="9">
        <v>12000</v>
      </c>
      <c r="H550" s="23">
        <f t="shared" si="13"/>
        <v>499.32</v>
      </c>
    </row>
    <row r="551" spans="1:8">
      <c r="A551" s="9">
        <v>120</v>
      </c>
      <c r="B551" s="31" t="s">
        <v>950</v>
      </c>
      <c r="C551" s="37" t="s">
        <v>952</v>
      </c>
      <c r="D551" s="9" t="s">
        <v>18</v>
      </c>
      <c r="E551" s="9" t="s">
        <v>44</v>
      </c>
      <c r="F551" s="9">
        <v>630</v>
      </c>
      <c r="G551" s="9">
        <v>200</v>
      </c>
      <c r="H551" s="23">
        <f t="shared" si="13"/>
        <v>126</v>
      </c>
    </row>
    <row r="552" spans="1:8">
      <c r="A552" s="9">
        <v>121</v>
      </c>
      <c r="B552" s="31" t="s">
        <v>953</v>
      </c>
      <c r="C552" s="37" t="s">
        <v>954</v>
      </c>
      <c r="D552" s="9" t="s">
        <v>18</v>
      </c>
      <c r="E552" s="9" t="s">
        <v>727</v>
      </c>
      <c r="F552" s="9">
        <v>49.5</v>
      </c>
      <c r="G552" s="9">
        <v>300</v>
      </c>
      <c r="H552" s="23">
        <f t="shared" si="13"/>
        <v>14.85</v>
      </c>
    </row>
    <row r="553" spans="1:8">
      <c r="A553" s="9">
        <v>122</v>
      </c>
      <c r="B553" s="31" t="s">
        <v>955</v>
      </c>
      <c r="C553" s="37" t="s">
        <v>956</v>
      </c>
      <c r="D553" s="9" t="s">
        <v>18</v>
      </c>
      <c r="E553" s="9" t="s">
        <v>44</v>
      </c>
      <c r="F553" s="9">
        <v>540</v>
      </c>
      <c r="G553" s="9">
        <v>100</v>
      </c>
      <c r="H553" s="23">
        <f t="shared" si="13"/>
        <v>54</v>
      </c>
    </row>
    <row r="554" spans="1:8">
      <c r="A554" s="9">
        <v>123</v>
      </c>
      <c r="B554" s="31" t="s">
        <v>957</v>
      </c>
      <c r="C554" s="37" t="s">
        <v>958</v>
      </c>
      <c r="D554" s="9" t="s">
        <v>18</v>
      </c>
      <c r="E554" s="9" t="s">
        <v>44</v>
      </c>
      <c r="F554" s="9">
        <v>8.93</v>
      </c>
      <c r="G554" s="9">
        <v>100</v>
      </c>
      <c r="H554" s="23">
        <f t="shared" si="13"/>
        <v>0.89300000000000002</v>
      </c>
    </row>
    <row r="555" spans="1:8">
      <c r="A555" s="9">
        <v>124</v>
      </c>
      <c r="B555" s="31" t="s">
        <v>959</v>
      </c>
      <c r="C555" s="37" t="s">
        <v>960</v>
      </c>
      <c r="D555" s="9" t="s">
        <v>18</v>
      </c>
      <c r="E555" s="9" t="s">
        <v>44</v>
      </c>
      <c r="F555" s="9">
        <v>3.24</v>
      </c>
      <c r="G555" s="9">
        <v>1800</v>
      </c>
      <c r="H555" s="23">
        <f t="shared" si="13"/>
        <v>5.8319999999999999</v>
      </c>
    </row>
    <row r="556" spans="1:8">
      <c r="A556" s="9">
        <v>125</v>
      </c>
      <c r="B556" s="31" t="s">
        <v>961</v>
      </c>
      <c r="C556" s="37" t="s">
        <v>962</v>
      </c>
      <c r="D556" s="9" t="s">
        <v>18</v>
      </c>
      <c r="E556" s="9" t="s">
        <v>54</v>
      </c>
      <c r="F556" s="9">
        <v>128.35</v>
      </c>
      <c r="G556" s="9">
        <v>50</v>
      </c>
      <c r="H556" s="23">
        <f t="shared" si="13"/>
        <v>6.4175000000000004</v>
      </c>
    </row>
    <row r="557" spans="1:8">
      <c r="A557" s="9">
        <v>126</v>
      </c>
      <c r="B557" s="31" t="s">
        <v>963</v>
      </c>
      <c r="C557" s="37" t="s">
        <v>964</v>
      </c>
      <c r="D557" s="9" t="s">
        <v>18</v>
      </c>
      <c r="E557" s="9" t="s">
        <v>727</v>
      </c>
      <c r="F557" s="9">
        <v>128.35</v>
      </c>
      <c r="G557" s="9">
        <v>100</v>
      </c>
      <c r="H557" s="23">
        <f t="shared" si="13"/>
        <v>12.835000000000001</v>
      </c>
    </row>
    <row r="558" spans="1:8">
      <c r="A558" s="9">
        <v>127</v>
      </c>
      <c r="B558" s="31" t="s">
        <v>965</v>
      </c>
      <c r="C558" s="37" t="s">
        <v>966</v>
      </c>
      <c r="D558" s="9" t="s">
        <v>18</v>
      </c>
      <c r="E558" s="9" t="s">
        <v>44</v>
      </c>
      <c r="F558" s="9">
        <v>29.67</v>
      </c>
      <c r="G558" s="9">
        <v>1200</v>
      </c>
      <c r="H558" s="23">
        <f t="shared" si="13"/>
        <v>35.603999999999999</v>
      </c>
    </row>
    <row r="559" spans="1:8">
      <c r="A559" s="9">
        <v>128</v>
      </c>
      <c r="B559" s="31" t="s">
        <v>967</v>
      </c>
      <c r="C559" s="37" t="s">
        <v>968</v>
      </c>
      <c r="D559" s="9" t="s">
        <v>18</v>
      </c>
      <c r="E559" s="9" t="s">
        <v>727</v>
      </c>
      <c r="F559" s="9"/>
      <c r="G559" s="9">
        <v>200</v>
      </c>
      <c r="H559" s="23">
        <f t="shared" si="13"/>
        <v>0</v>
      </c>
    </row>
    <row r="560" spans="1:8">
      <c r="A560" s="9">
        <v>129</v>
      </c>
      <c r="B560" s="31" t="s">
        <v>969</v>
      </c>
      <c r="C560" s="37" t="s">
        <v>970</v>
      </c>
      <c r="D560" s="9" t="s">
        <v>18</v>
      </c>
      <c r="E560" s="9" t="s">
        <v>44</v>
      </c>
      <c r="F560" s="9"/>
      <c r="G560" s="9">
        <v>100</v>
      </c>
      <c r="H560" s="23">
        <f t="shared" si="13"/>
        <v>0</v>
      </c>
    </row>
    <row r="561" spans="1:8" s="19" customFormat="1" ht="30">
      <c r="A561" s="31">
        <v>130</v>
      </c>
      <c r="B561" s="31" t="s">
        <v>971</v>
      </c>
      <c r="C561" s="39" t="s">
        <v>972</v>
      </c>
      <c r="D561" s="31" t="s">
        <v>18</v>
      </c>
      <c r="E561" s="31" t="s">
        <v>727</v>
      </c>
      <c r="F561" s="31"/>
      <c r="G561" s="31">
        <v>3000</v>
      </c>
      <c r="H561" s="57">
        <f t="shared" si="13"/>
        <v>0</v>
      </c>
    </row>
    <row r="562" spans="1:8">
      <c r="A562" s="9">
        <v>131</v>
      </c>
      <c r="B562" s="31" t="s">
        <v>973</v>
      </c>
      <c r="C562" s="37" t="s">
        <v>974</v>
      </c>
      <c r="D562" s="9" t="s">
        <v>18</v>
      </c>
      <c r="E562" s="9" t="s">
        <v>727</v>
      </c>
      <c r="F562" s="9">
        <v>37.83</v>
      </c>
      <c r="G562" s="9">
        <v>3000</v>
      </c>
      <c r="H562" s="23">
        <f t="shared" si="13"/>
        <v>113.49</v>
      </c>
    </row>
    <row r="563" spans="1:8">
      <c r="A563" s="9">
        <v>132</v>
      </c>
      <c r="B563" s="31" t="s">
        <v>975</v>
      </c>
      <c r="C563" s="37" t="s">
        <v>976</v>
      </c>
      <c r="D563" s="9" t="s">
        <v>18</v>
      </c>
      <c r="E563" s="9" t="s">
        <v>727</v>
      </c>
      <c r="F563" s="9">
        <v>42.4</v>
      </c>
      <c r="G563" s="9">
        <v>2400</v>
      </c>
      <c r="H563" s="23">
        <f t="shared" si="13"/>
        <v>101.76</v>
      </c>
    </row>
    <row r="564" spans="1:8">
      <c r="A564" s="9">
        <v>133</v>
      </c>
      <c r="B564" s="31" t="s">
        <v>770</v>
      </c>
      <c r="C564" s="37" t="s">
        <v>977</v>
      </c>
      <c r="D564" s="9" t="s">
        <v>18</v>
      </c>
      <c r="E564" s="9" t="s">
        <v>44</v>
      </c>
      <c r="F564" s="9">
        <v>5.0199999999999996</v>
      </c>
      <c r="G564" s="9">
        <v>1200</v>
      </c>
      <c r="H564" s="23">
        <f t="shared" si="13"/>
        <v>6.0239999999999991</v>
      </c>
    </row>
    <row r="565" spans="1:8">
      <c r="A565" s="9">
        <v>134</v>
      </c>
      <c r="B565" s="31" t="s">
        <v>978</v>
      </c>
      <c r="C565" s="37" t="s">
        <v>979</v>
      </c>
      <c r="D565" s="9" t="s">
        <v>18</v>
      </c>
      <c r="E565" s="9" t="s">
        <v>44</v>
      </c>
      <c r="F565" s="9"/>
      <c r="G565" s="9">
        <v>1000</v>
      </c>
      <c r="H565" s="23">
        <f t="shared" si="13"/>
        <v>0</v>
      </c>
    </row>
    <row r="566" spans="1:8" s="19" customFormat="1" ht="18.75" customHeight="1">
      <c r="A566" s="31">
        <v>135</v>
      </c>
      <c r="B566" s="31" t="s">
        <v>980</v>
      </c>
      <c r="C566" s="39" t="s">
        <v>981</v>
      </c>
      <c r="D566" s="31" t="s">
        <v>18</v>
      </c>
      <c r="E566" s="31" t="s">
        <v>727</v>
      </c>
      <c r="F566" s="31">
        <v>1978.2</v>
      </c>
      <c r="G566" s="31">
        <v>900</v>
      </c>
      <c r="H566" s="57">
        <f t="shared" si="13"/>
        <v>1780.38</v>
      </c>
    </row>
    <row r="567" spans="1:8">
      <c r="A567" s="9">
        <v>136</v>
      </c>
      <c r="B567" s="31" t="s">
        <v>982</v>
      </c>
      <c r="C567" s="37" t="s">
        <v>983</v>
      </c>
      <c r="D567" s="9" t="s">
        <v>18</v>
      </c>
      <c r="E567" s="9" t="s">
        <v>853</v>
      </c>
      <c r="F567" s="9"/>
      <c r="G567" s="9">
        <v>100</v>
      </c>
      <c r="H567" s="23">
        <f t="shared" si="13"/>
        <v>0</v>
      </c>
    </row>
    <row r="568" spans="1:8">
      <c r="A568" s="9">
        <v>137</v>
      </c>
      <c r="B568" s="31" t="s">
        <v>984</v>
      </c>
      <c r="C568" s="37" t="s">
        <v>985</v>
      </c>
      <c r="D568" s="9" t="s">
        <v>18</v>
      </c>
      <c r="E568" s="9" t="s">
        <v>44</v>
      </c>
      <c r="F568" s="9"/>
      <c r="G568" s="9">
        <v>200</v>
      </c>
      <c r="H568" s="23">
        <f t="shared" si="13"/>
        <v>0</v>
      </c>
    </row>
    <row r="569" spans="1:8">
      <c r="A569" s="9">
        <v>138</v>
      </c>
      <c r="B569" s="31" t="s">
        <v>986</v>
      </c>
      <c r="C569" s="46" t="s">
        <v>987</v>
      </c>
      <c r="D569" s="9" t="s">
        <v>18</v>
      </c>
      <c r="E569" s="9" t="s">
        <v>727</v>
      </c>
      <c r="F569" s="9">
        <v>32.799999999999997</v>
      </c>
      <c r="G569" s="9">
        <v>50</v>
      </c>
      <c r="H569" s="23">
        <f t="shared" si="13"/>
        <v>1.6399999999999997</v>
      </c>
    </row>
    <row r="570" spans="1:8">
      <c r="A570" s="9">
        <v>139</v>
      </c>
      <c r="B570" s="31" t="s">
        <v>988</v>
      </c>
      <c r="C570" s="37" t="s">
        <v>989</v>
      </c>
      <c r="D570" s="9" t="s">
        <v>18</v>
      </c>
      <c r="E570" s="9" t="s">
        <v>44</v>
      </c>
      <c r="F570" s="9">
        <v>5.0199999999999996</v>
      </c>
      <c r="G570" s="9">
        <v>2000</v>
      </c>
      <c r="H570" s="23">
        <f t="shared" si="13"/>
        <v>10.039999999999999</v>
      </c>
    </row>
    <row r="571" spans="1:8">
      <c r="A571" s="9">
        <v>140</v>
      </c>
      <c r="B571" s="31" t="s">
        <v>990</v>
      </c>
      <c r="C571" s="37" t="s">
        <v>991</v>
      </c>
      <c r="D571" s="9" t="s">
        <v>18</v>
      </c>
      <c r="E571" s="9" t="s">
        <v>900</v>
      </c>
      <c r="F571" s="9">
        <v>42</v>
      </c>
      <c r="G571" s="9">
        <v>1800</v>
      </c>
      <c r="H571" s="23">
        <f t="shared" si="13"/>
        <v>75.599999999999994</v>
      </c>
    </row>
    <row r="572" spans="1:8">
      <c r="A572" s="9">
        <v>141</v>
      </c>
      <c r="B572" s="31" t="s">
        <v>992</v>
      </c>
      <c r="C572" s="37" t="s">
        <v>993</v>
      </c>
      <c r="D572" s="9" t="s">
        <v>18</v>
      </c>
      <c r="E572" s="9" t="s">
        <v>714</v>
      </c>
      <c r="F572" s="9"/>
      <c r="G572" s="9">
        <v>300</v>
      </c>
      <c r="H572" s="23">
        <f t="shared" si="13"/>
        <v>0</v>
      </c>
    </row>
    <row r="573" spans="1:8">
      <c r="A573" s="9">
        <v>142</v>
      </c>
      <c r="B573" s="31" t="s">
        <v>994</v>
      </c>
      <c r="C573" s="46" t="s">
        <v>995</v>
      </c>
      <c r="D573" s="9" t="s">
        <v>18</v>
      </c>
      <c r="E573" s="9" t="s">
        <v>44</v>
      </c>
      <c r="F573" s="9">
        <v>39</v>
      </c>
      <c r="G573" s="9">
        <v>500</v>
      </c>
      <c r="H573" s="23">
        <f t="shared" si="13"/>
        <v>19.5</v>
      </c>
    </row>
    <row r="574" spans="1:8">
      <c r="A574" s="9">
        <v>143</v>
      </c>
      <c r="B574" s="31" t="s">
        <v>996</v>
      </c>
      <c r="C574" s="46" t="s">
        <v>997</v>
      </c>
      <c r="D574" s="9" t="s">
        <v>18</v>
      </c>
      <c r="E574" s="9" t="s">
        <v>727</v>
      </c>
      <c r="F574" s="9"/>
      <c r="G574" s="9">
        <v>1000</v>
      </c>
      <c r="H574" s="23">
        <f t="shared" si="13"/>
        <v>0</v>
      </c>
    </row>
    <row r="575" spans="1:8" s="19" customFormat="1" ht="15.75" customHeight="1">
      <c r="A575" s="31">
        <v>144</v>
      </c>
      <c r="B575" s="31" t="s">
        <v>998</v>
      </c>
      <c r="C575" s="39" t="s">
        <v>999</v>
      </c>
      <c r="D575" s="31" t="s">
        <v>18</v>
      </c>
      <c r="E575" s="31" t="s">
        <v>44</v>
      </c>
      <c r="F575" s="31"/>
      <c r="G575" s="31">
        <v>50</v>
      </c>
      <c r="H575" s="57">
        <f t="shared" si="13"/>
        <v>0</v>
      </c>
    </row>
    <row r="576" spans="1:8">
      <c r="A576" s="9">
        <v>145</v>
      </c>
      <c r="B576" s="31" t="s">
        <v>1000</v>
      </c>
      <c r="C576" s="46" t="s">
        <v>1001</v>
      </c>
      <c r="D576" s="9" t="s">
        <v>18</v>
      </c>
      <c r="E576" s="9" t="s">
        <v>727</v>
      </c>
      <c r="F576" s="9">
        <v>59.89</v>
      </c>
      <c r="G576" s="9">
        <v>400</v>
      </c>
      <c r="H576" s="23">
        <f t="shared" si="13"/>
        <v>23.956</v>
      </c>
    </row>
    <row r="577" spans="1:8">
      <c r="A577" s="9">
        <v>146</v>
      </c>
      <c r="B577" s="31" t="s">
        <v>1002</v>
      </c>
      <c r="C577" s="46" t="s">
        <v>1003</v>
      </c>
      <c r="D577" s="9" t="s">
        <v>18</v>
      </c>
      <c r="E577" s="9" t="s">
        <v>853</v>
      </c>
      <c r="F577" s="9">
        <v>90</v>
      </c>
      <c r="G577" s="9">
        <v>100</v>
      </c>
      <c r="H577" s="23">
        <f t="shared" si="13"/>
        <v>9</v>
      </c>
    </row>
    <row r="578" spans="1:8" s="19" customFormat="1" ht="45">
      <c r="A578" s="31">
        <v>147</v>
      </c>
      <c r="B578" s="31" t="s">
        <v>1004</v>
      </c>
      <c r="C578" s="39" t="s">
        <v>1005</v>
      </c>
      <c r="D578" s="31" t="s">
        <v>18</v>
      </c>
      <c r="E578" s="31" t="s">
        <v>1006</v>
      </c>
      <c r="F578" s="31">
        <v>792</v>
      </c>
      <c r="G578" s="31">
        <v>150</v>
      </c>
      <c r="H578" s="57">
        <f t="shared" si="13"/>
        <v>118.8</v>
      </c>
    </row>
    <row r="579" spans="1:8">
      <c r="A579" s="9">
        <v>148</v>
      </c>
      <c r="B579" s="31" t="s">
        <v>1007</v>
      </c>
      <c r="C579" s="37" t="s">
        <v>1008</v>
      </c>
      <c r="D579" s="9" t="s">
        <v>18</v>
      </c>
      <c r="E579" s="9" t="s">
        <v>853</v>
      </c>
      <c r="F579" s="9">
        <v>1370</v>
      </c>
      <c r="G579" s="9">
        <v>600</v>
      </c>
      <c r="H579" s="23">
        <f t="shared" si="13"/>
        <v>822</v>
      </c>
    </row>
    <row r="580" spans="1:8">
      <c r="A580" s="9">
        <v>149</v>
      </c>
      <c r="B580" s="31" t="s">
        <v>1009</v>
      </c>
      <c r="C580" s="37" t="s">
        <v>1010</v>
      </c>
      <c r="D580" s="9" t="s">
        <v>18</v>
      </c>
      <c r="E580" s="9" t="s">
        <v>44</v>
      </c>
      <c r="F580" s="9">
        <v>13.2</v>
      </c>
      <c r="G580" s="9">
        <v>12000</v>
      </c>
      <c r="H580" s="23">
        <f t="shared" si="13"/>
        <v>158.4</v>
      </c>
    </row>
    <row r="581" spans="1:8">
      <c r="A581" s="9">
        <v>150</v>
      </c>
      <c r="B581" s="32" t="s">
        <v>1011</v>
      </c>
      <c r="C581" s="37" t="s">
        <v>1012</v>
      </c>
      <c r="D581" s="9" t="s">
        <v>18</v>
      </c>
      <c r="E581" s="9" t="s">
        <v>44</v>
      </c>
      <c r="F581" s="9"/>
      <c r="G581" s="9">
        <v>8000</v>
      </c>
      <c r="H581" s="23">
        <f t="shared" si="13"/>
        <v>0</v>
      </c>
    </row>
    <row r="582" spans="1:8">
      <c r="A582" s="9">
        <v>151</v>
      </c>
      <c r="B582" s="32" t="s">
        <v>1013</v>
      </c>
      <c r="C582" s="46" t="s">
        <v>1014</v>
      </c>
      <c r="D582" s="9" t="s">
        <v>18</v>
      </c>
      <c r="E582" s="9" t="s">
        <v>44</v>
      </c>
      <c r="F582" s="9">
        <v>75</v>
      </c>
      <c r="G582" s="9">
        <v>600</v>
      </c>
      <c r="H582" s="23">
        <f t="shared" si="13"/>
        <v>45</v>
      </c>
    </row>
    <row r="583" spans="1:8" ht="30">
      <c r="A583" s="9">
        <v>152</v>
      </c>
      <c r="B583" s="32" t="s">
        <v>1015</v>
      </c>
      <c r="C583" s="46" t="s">
        <v>1016</v>
      </c>
      <c r="D583" s="9" t="s">
        <v>18</v>
      </c>
      <c r="E583" s="9" t="s">
        <v>727</v>
      </c>
      <c r="F583" s="9">
        <v>159</v>
      </c>
      <c r="G583" s="9">
        <v>600</v>
      </c>
      <c r="H583" s="23">
        <f t="shared" si="13"/>
        <v>95.4</v>
      </c>
    </row>
    <row r="584" spans="1:8">
      <c r="A584" s="9">
        <v>153</v>
      </c>
      <c r="B584" s="32" t="s">
        <v>1017</v>
      </c>
      <c r="C584" s="37" t="s">
        <v>1018</v>
      </c>
      <c r="D584" s="9" t="s">
        <v>18</v>
      </c>
      <c r="E584" s="9" t="s">
        <v>727</v>
      </c>
      <c r="F584" s="9">
        <v>1200</v>
      </c>
      <c r="G584" s="9">
        <v>150</v>
      </c>
      <c r="H584" s="23">
        <f t="shared" si="13"/>
        <v>180</v>
      </c>
    </row>
    <row r="585" spans="1:8">
      <c r="A585" s="9">
        <v>154</v>
      </c>
      <c r="B585" s="32" t="s">
        <v>1019</v>
      </c>
      <c r="C585" s="37" t="s">
        <v>1020</v>
      </c>
      <c r="D585" s="9" t="s">
        <v>18</v>
      </c>
      <c r="E585" s="9" t="s">
        <v>727</v>
      </c>
      <c r="F585" s="9"/>
      <c r="G585" s="9">
        <v>200</v>
      </c>
      <c r="H585" s="23">
        <f t="shared" si="13"/>
        <v>0</v>
      </c>
    </row>
    <row r="586" spans="1:8" s="19" customFormat="1" ht="14.25" customHeight="1">
      <c r="A586" s="31">
        <v>155</v>
      </c>
      <c r="B586" s="32" t="s">
        <v>1021</v>
      </c>
      <c r="C586" s="39" t="s">
        <v>1022</v>
      </c>
      <c r="D586" s="31" t="s">
        <v>18</v>
      </c>
      <c r="E586" s="31" t="s">
        <v>727</v>
      </c>
      <c r="F586" s="31">
        <v>96.92</v>
      </c>
      <c r="G586" s="31">
        <v>18000</v>
      </c>
      <c r="H586" s="57">
        <f t="shared" si="13"/>
        <v>1744.56</v>
      </c>
    </row>
    <row r="587" spans="1:8">
      <c r="A587" s="9">
        <v>156</v>
      </c>
      <c r="B587" s="32" t="s">
        <v>807</v>
      </c>
      <c r="C587" s="37" t="s">
        <v>1023</v>
      </c>
      <c r="D587" s="9" t="s">
        <v>18</v>
      </c>
      <c r="E587" s="9" t="s">
        <v>44</v>
      </c>
      <c r="F587" s="9">
        <v>29.3</v>
      </c>
      <c r="G587" s="9">
        <v>2000</v>
      </c>
      <c r="H587" s="23">
        <f t="shared" si="13"/>
        <v>58.6</v>
      </c>
    </row>
    <row r="588" spans="1:8" s="19" customFormat="1" ht="31.5" customHeight="1">
      <c r="A588" s="31">
        <v>157</v>
      </c>
      <c r="B588" s="32" t="s">
        <v>1024</v>
      </c>
      <c r="C588" s="39" t="s">
        <v>1025</v>
      </c>
      <c r="D588" s="31" t="s">
        <v>18</v>
      </c>
      <c r="E588" s="31" t="s">
        <v>44</v>
      </c>
      <c r="F588" s="31">
        <v>244.4</v>
      </c>
      <c r="G588" s="31">
        <v>300</v>
      </c>
      <c r="H588" s="57">
        <f t="shared" si="13"/>
        <v>73.319999999999993</v>
      </c>
    </row>
    <row r="589" spans="1:8">
      <c r="A589" s="9">
        <v>158</v>
      </c>
      <c r="B589" s="32" t="s">
        <v>1026</v>
      </c>
      <c r="C589" s="37" t="s">
        <v>1027</v>
      </c>
      <c r="D589" s="9" t="s">
        <v>18</v>
      </c>
      <c r="E589" s="9" t="s">
        <v>727</v>
      </c>
      <c r="F589" s="9">
        <v>108.66</v>
      </c>
      <c r="G589" s="9">
        <v>2500</v>
      </c>
      <c r="H589" s="23">
        <f t="shared" si="13"/>
        <v>271.64999999999998</v>
      </c>
    </row>
    <row r="590" spans="1:8">
      <c r="A590" s="9">
        <v>159</v>
      </c>
      <c r="B590" s="32" t="s">
        <v>1028</v>
      </c>
      <c r="C590" s="37" t="s">
        <v>1029</v>
      </c>
      <c r="D590" s="9" t="s">
        <v>18</v>
      </c>
      <c r="E590" s="9" t="s">
        <v>44</v>
      </c>
      <c r="F590" s="9">
        <v>40</v>
      </c>
      <c r="G590" s="9">
        <v>14000</v>
      </c>
      <c r="H590" s="23">
        <f t="shared" si="13"/>
        <v>560</v>
      </c>
    </row>
    <row r="591" spans="1:8">
      <c r="A591" s="9">
        <v>160</v>
      </c>
      <c r="B591" s="32" t="s">
        <v>1030</v>
      </c>
      <c r="C591" s="37" t="s">
        <v>1031</v>
      </c>
      <c r="D591" s="9" t="s">
        <v>18</v>
      </c>
      <c r="E591" s="9" t="s">
        <v>44</v>
      </c>
      <c r="F591" s="9">
        <v>10.76</v>
      </c>
      <c r="G591" s="9">
        <v>4000</v>
      </c>
      <c r="H591" s="23">
        <f t="shared" si="13"/>
        <v>43.04</v>
      </c>
    </row>
    <row r="592" spans="1:8">
      <c r="A592" s="9">
        <v>161</v>
      </c>
      <c r="B592" s="32" t="s">
        <v>1032</v>
      </c>
      <c r="C592" s="37" t="s">
        <v>1033</v>
      </c>
      <c r="D592" s="9" t="s">
        <v>18</v>
      </c>
      <c r="E592" s="9" t="s">
        <v>727</v>
      </c>
      <c r="F592" s="9">
        <v>542.02</v>
      </c>
      <c r="G592" s="9">
        <v>1000</v>
      </c>
      <c r="H592" s="23">
        <f t="shared" si="13"/>
        <v>542.02</v>
      </c>
    </row>
    <row r="593" spans="1:8">
      <c r="A593" s="9">
        <v>162</v>
      </c>
      <c r="B593" s="32" t="s">
        <v>1034</v>
      </c>
      <c r="C593" s="37" t="s">
        <v>1035</v>
      </c>
      <c r="D593" s="9" t="s">
        <v>18</v>
      </c>
      <c r="E593" s="9" t="s">
        <v>753</v>
      </c>
      <c r="F593" s="9"/>
      <c r="G593" s="9">
        <v>100</v>
      </c>
      <c r="H593" s="23">
        <f t="shared" si="13"/>
        <v>0</v>
      </c>
    </row>
    <row r="594" spans="1:8">
      <c r="A594" s="9">
        <v>163</v>
      </c>
      <c r="B594" s="32" t="s">
        <v>1036</v>
      </c>
      <c r="C594" s="37" t="s">
        <v>1037</v>
      </c>
      <c r="D594" s="9" t="s">
        <v>18</v>
      </c>
      <c r="E594" s="9" t="s">
        <v>1038</v>
      </c>
      <c r="F594" s="9"/>
      <c r="G594" s="9">
        <v>30</v>
      </c>
      <c r="H594" s="23">
        <f t="shared" si="13"/>
        <v>0</v>
      </c>
    </row>
    <row r="595" spans="1:8">
      <c r="A595" s="9">
        <v>164</v>
      </c>
      <c r="B595" s="32" t="s">
        <v>1039</v>
      </c>
      <c r="C595" s="37" t="s">
        <v>1040</v>
      </c>
      <c r="D595" s="9" t="s">
        <v>18</v>
      </c>
      <c r="E595" s="9" t="s">
        <v>727</v>
      </c>
      <c r="F595" s="9">
        <v>23.9</v>
      </c>
      <c r="G595" s="9">
        <v>5000</v>
      </c>
      <c r="H595" s="23">
        <f t="shared" si="13"/>
        <v>119.5</v>
      </c>
    </row>
    <row r="596" spans="1:8">
      <c r="A596" s="9">
        <v>165</v>
      </c>
      <c r="B596" s="32" t="s">
        <v>1041</v>
      </c>
      <c r="C596" s="37" t="s">
        <v>1042</v>
      </c>
      <c r="D596" s="9" t="s">
        <v>18</v>
      </c>
      <c r="E596" s="9" t="s">
        <v>44</v>
      </c>
      <c r="F596" s="9">
        <v>16.850000000000001</v>
      </c>
      <c r="G596" s="9">
        <v>1200</v>
      </c>
      <c r="H596" s="23">
        <f t="shared" si="13"/>
        <v>20.22</v>
      </c>
    </row>
    <row r="597" spans="1:8">
      <c r="A597" s="9">
        <v>166</v>
      </c>
      <c r="B597" s="32" t="s">
        <v>1043</v>
      </c>
      <c r="C597" s="37" t="s">
        <v>1044</v>
      </c>
      <c r="D597" s="9" t="s">
        <v>18</v>
      </c>
      <c r="E597" s="9" t="s">
        <v>44</v>
      </c>
      <c r="F597" s="9"/>
      <c r="G597" s="9">
        <v>3000</v>
      </c>
      <c r="H597" s="23">
        <f t="shared" si="13"/>
        <v>0</v>
      </c>
    </row>
    <row r="598" spans="1:8">
      <c r="A598" s="9">
        <v>167</v>
      </c>
      <c r="B598" s="32" t="s">
        <v>1045</v>
      </c>
      <c r="C598" s="37" t="s">
        <v>1046</v>
      </c>
      <c r="D598" s="9" t="s">
        <v>18</v>
      </c>
      <c r="E598" s="9" t="s">
        <v>44</v>
      </c>
      <c r="F598" s="9"/>
      <c r="G598" s="9">
        <v>30</v>
      </c>
      <c r="H598" s="23">
        <f t="shared" si="13"/>
        <v>0</v>
      </c>
    </row>
    <row r="599" spans="1:8">
      <c r="A599" s="9">
        <v>168</v>
      </c>
      <c r="B599" s="32" t="s">
        <v>1047</v>
      </c>
      <c r="C599" s="37" t="s">
        <v>1048</v>
      </c>
      <c r="D599" s="9" t="s">
        <v>18</v>
      </c>
      <c r="E599" s="9" t="s">
        <v>29</v>
      </c>
      <c r="F599" s="9">
        <v>247.5</v>
      </c>
      <c r="G599" s="9">
        <v>25000</v>
      </c>
      <c r="H599" s="23">
        <f t="shared" si="13"/>
        <v>6187.5</v>
      </c>
    </row>
    <row r="600" spans="1:8">
      <c r="A600" s="9">
        <v>169</v>
      </c>
      <c r="B600" s="31" t="s">
        <v>1304</v>
      </c>
      <c r="C600" s="37" t="s">
        <v>1303</v>
      </c>
      <c r="D600" s="9" t="s">
        <v>18</v>
      </c>
      <c r="E600" s="9" t="s">
        <v>44</v>
      </c>
      <c r="F600" s="9">
        <v>48</v>
      </c>
      <c r="G600" s="9">
        <v>300</v>
      </c>
      <c r="H600" s="23">
        <f t="shared" si="13"/>
        <v>14.4</v>
      </c>
    </row>
    <row r="601" spans="1:8">
      <c r="A601" s="9">
        <v>170</v>
      </c>
      <c r="B601" s="31" t="s">
        <v>1305</v>
      </c>
      <c r="C601" s="37" t="s">
        <v>1306</v>
      </c>
      <c r="D601" s="9" t="s">
        <v>18</v>
      </c>
      <c r="E601" s="9" t="s">
        <v>44</v>
      </c>
      <c r="F601" s="9">
        <v>40.99</v>
      </c>
      <c r="G601" s="9">
        <v>140</v>
      </c>
      <c r="H601" s="23">
        <f t="shared" si="13"/>
        <v>5.7385999999999999</v>
      </c>
    </row>
    <row r="602" spans="1:8">
      <c r="A602" s="9">
        <v>171</v>
      </c>
      <c r="B602" s="31" t="s">
        <v>1307</v>
      </c>
      <c r="C602" s="37" t="s">
        <v>1308</v>
      </c>
      <c r="D602" s="9" t="s">
        <v>18</v>
      </c>
      <c r="E602" s="9" t="s">
        <v>44</v>
      </c>
      <c r="F602" s="9">
        <v>5300</v>
      </c>
      <c r="G602" s="9">
        <v>20</v>
      </c>
      <c r="H602" s="23">
        <f t="shared" si="13"/>
        <v>106</v>
      </c>
    </row>
    <row r="603" spans="1:8">
      <c r="A603" s="9">
        <v>172</v>
      </c>
      <c r="B603" s="31" t="s">
        <v>1309</v>
      </c>
      <c r="C603" s="37" t="s">
        <v>1310</v>
      </c>
      <c r="D603" s="9" t="s">
        <v>18</v>
      </c>
      <c r="E603" s="9" t="s">
        <v>44</v>
      </c>
      <c r="F603" s="9">
        <v>60.5</v>
      </c>
      <c r="G603" s="9">
        <v>500</v>
      </c>
      <c r="H603" s="23">
        <f t="shared" si="13"/>
        <v>30.25</v>
      </c>
    </row>
    <row r="604" spans="1:8">
      <c r="A604" s="9">
        <v>173</v>
      </c>
      <c r="B604" s="31" t="s">
        <v>1312</v>
      </c>
      <c r="C604" s="37" t="s">
        <v>1311</v>
      </c>
      <c r="D604" s="9" t="s">
        <v>18</v>
      </c>
      <c r="E604" s="9" t="s">
        <v>44</v>
      </c>
      <c r="F604" s="9">
        <v>1450</v>
      </c>
      <c r="G604" s="9">
        <v>300</v>
      </c>
      <c r="H604" s="23">
        <f t="shared" si="13"/>
        <v>435</v>
      </c>
    </row>
    <row r="605" spans="1:8">
      <c r="A605" s="9">
        <v>174</v>
      </c>
      <c r="B605" s="2" t="s">
        <v>1047</v>
      </c>
      <c r="C605" s="37" t="s">
        <v>1332</v>
      </c>
      <c r="D605" s="9" t="s">
        <v>18</v>
      </c>
      <c r="E605" s="9" t="s">
        <v>44</v>
      </c>
      <c r="F605" s="9"/>
      <c r="G605" s="9">
        <v>5000</v>
      </c>
      <c r="H605" s="23">
        <f t="shared" si="13"/>
        <v>0</v>
      </c>
    </row>
    <row r="606" spans="1:8">
      <c r="A606" s="9"/>
      <c r="B606" s="83" t="s">
        <v>34</v>
      </c>
      <c r="C606" s="83"/>
      <c r="D606" s="83"/>
      <c r="E606" s="83"/>
      <c r="F606" s="83"/>
      <c r="G606" s="84"/>
      <c r="H606" s="23">
        <f ca="1">SUM(H432:H644)</f>
        <v>63782.395500000006</v>
      </c>
    </row>
    <row r="607" spans="1:8">
      <c r="A607" s="13"/>
      <c r="B607" s="30">
        <v>33700000</v>
      </c>
      <c r="C607" s="28" t="s">
        <v>1175</v>
      </c>
      <c r="D607" s="28"/>
      <c r="E607" s="28"/>
      <c r="F607" s="28"/>
      <c r="G607" s="28"/>
      <c r="H607" s="28"/>
    </row>
    <row r="608" spans="1:8">
      <c r="A608" s="9">
        <v>1</v>
      </c>
      <c r="B608" s="32" t="s">
        <v>1051</v>
      </c>
      <c r="C608" s="37" t="s">
        <v>1052</v>
      </c>
      <c r="D608" s="9" t="s">
        <v>18</v>
      </c>
      <c r="E608" s="9" t="s">
        <v>45</v>
      </c>
      <c r="F608" s="9">
        <v>494.5</v>
      </c>
      <c r="G608" s="9">
        <v>80</v>
      </c>
      <c r="H608" s="23">
        <f>+G608*F608/1000</f>
        <v>39.56</v>
      </c>
    </row>
    <row r="609" spans="1:8">
      <c r="A609" s="9">
        <v>2</v>
      </c>
      <c r="B609" s="32" t="s">
        <v>1053</v>
      </c>
      <c r="C609" s="37" t="s">
        <v>1054</v>
      </c>
      <c r="D609" s="9" t="s">
        <v>18</v>
      </c>
      <c r="E609" s="9" t="s">
        <v>45</v>
      </c>
      <c r="F609" s="9">
        <v>88.5</v>
      </c>
      <c r="G609" s="9">
        <v>8000</v>
      </c>
      <c r="H609" s="23">
        <f t="shared" ref="H609:H611" si="14">+G609*F609/1000</f>
        <v>708</v>
      </c>
    </row>
    <row r="610" spans="1:8">
      <c r="A610" s="9">
        <v>3</v>
      </c>
      <c r="B610" s="32" t="s">
        <v>1055</v>
      </c>
      <c r="C610" s="37" t="s">
        <v>1056</v>
      </c>
      <c r="D610" s="9" t="s">
        <v>18</v>
      </c>
      <c r="E610" s="9" t="s">
        <v>45</v>
      </c>
      <c r="F610" s="9">
        <v>76.75</v>
      </c>
      <c r="G610" s="9">
        <v>4000</v>
      </c>
      <c r="H610" s="23">
        <f t="shared" si="14"/>
        <v>307</v>
      </c>
    </row>
    <row r="611" spans="1:8">
      <c r="A611" s="9">
        <v>4</v>
      </c>
      <c r="B611" s="32" t="s">
        <v>1057</v>
      </c>
      <c r="C611" s="37" t="s">
        <v>1058</v>
      </c>
      <c r="D611" s="9" t="s">
        <v>18</v>
      </c>
      <c r="E611" s="9" t="s">
        <v>45</v>
      </c>
      <c r="F611" s="9">
        <v>276</v>
      </c>
      <c r="G611" s="9">
        <v>10000</v>
      </c>
      <c r="H611" s="23">
        <f t="shared" si="14"/>
        <v>2760</v>
      </c>
    </row>
    <row r="612" spans="1:8">
      <c r="A612" s="9"/>
      <c r="B612" s="83" t="s">
        <v>34</v>
      </c>
      <c r="C612" s="83"/>
      <c r="D612" s="83"/>
      <c r="E612" s="83"/>
      <c r="F612" s="83"/>
      <c r="G612" s="84"/>
      <c r="H612" s="23">
        <f>SUM(H608:H611)</f>
        <v>3814.56</v>
      </c>
    </row>
    <row r="613" spans="1:8">
      <c r="A613" s="13"/>
      <c r="B613" s="30">
        <v>3490000</v>
      </c>
      <c r="C613" s="29" t="s">
        <v>1176</v>
      </c>
      <c r="D613" s="24"/>
      <c r="E613" s="24"/>
      <c r="F613" s="24"/>
      <c r="G613" s="24"/>
      <c r="H613" s="24"/>
    </row>
    <row r="614" spans="1:8">
      <c r="A614" s="9">
        <v>1</v>
      </c>
      <c r="B614" s="32" t="s">
        <v>1059</v>
      </c>
      <c r="C614" s="37" t="s">
        <v>1060</v>
      </c>
      <c r="D614" s="9"/>
      <c r="E614" s="9" t="s">
        <v>45</v>
      </c>
      <c r="F614" s="9">
        <v>2292</v>
      </c>
      <c r="G614" s="9">
        <v>20</v>
      </c>
      <c r="H614" s="23">
        <v>60</v>
      </c>
    </row>
    <row r="615" spans="1:8">
      <c r="A615" s="9"/>
      <c r="B615" s="83" t="s">
        <v>34</v>
      </c>
      <c r="C615" s="83"/>
      <c r="D615" s="83"/>
      <c r="E615" s="83"/>
      <c r="F615" s="83"/>
      <c r="G615" s="84"/>
      <c r="H615" s="23">
        <v>60</v>
      </c>
    </row>
    <row r="616" spans="1:8">
      <c r="A616" s="13"/>
      <c r="B616" s="30" t="s">
        <v>1343</v>
      </c>
      <c r="C616" s="29" t="s">
        <v>1351</v>
      </c>
      <c r="D616" s="24"/>
      <c r="E616" s="24"/>
      <c r="F616" s="24"/>
      <c r="G616" s="24"/>
      <c r="H616" s="24"/>
    </row>
    <row r="617" spans="1:8">
      <c r="A617" s="9">
        <v>1</v>
      </c>
      <c r="B617" s="32" t="s">
        <v>1344</v>
      </c>
      <c r="C617" s="39" t="s">
        <v>1347</v>
      </c>
      <c r="D617" s="80" t="s">
        <v>46</v>
      </c>
      <c r="E617" s="9" t="s">
        <v>45</v>
      </c>
      <c r="F617" s="9" t="s">
        <v>1348</v>
      </c>
      <c r="G617" s="9" t="s">
        <v>1350</v>
      </c>
      <c r="H617" s="23">
        <f t="shared" ref="H617:H618" si="15">+G617*F617/1000</f>
        <v>68</v>
      </c>
    </row>
    <row r="618" spans="1:8">
      <c r="A618" s="9">
        <v>2</v>
      </c>
      <c r="B618" s="32" t="s">
        <v>1345</v>
      </c>
      <c r="C618" s="39" t="s">
        <v>1347</v>
      </c>
      <c r="D618" s="80" t="s">
        <v>46</v>
      </c>
      <c r="E618" s="9" t="s">
        <v>45</v>
      </c>
      <c r="F618" s="9" t="s">
        <v>1349</v>
      </c>
      <c r="G618" s="9" t="s">
        <v>1350</v>
      </c>
      <c r="H618" s="23">
        <f t="shared" si="15"/>
        <v>76</v>
      </c>
    </row>
    <row r="619" spans="1:8">
      <c r="A619" s="9">
        <v>3</v>
      </c>
      <c r="B619" s="32" t="s">
        <v>1346</v>
      </c>
      <c r="C619" s="39" t="s">
        <v>1347</v>
      </c>
      <c r="D619" s="80" t="s">
        <v>46</v>
      </c>
      <c r="E619" s="9" t="s">
        <v>45</v>
      </c>
      <c r="F619" s="9">
        <v>23000</v>
      </c>
      <c r="G619" s="9">
        <v>4</v>
      </c>
      <c r="H619" s="23">
        <f>+G619*F619/1000</f>
        <v>92</v>
      </c>
    </row>
    <row r="620" spans="1:8">
      <c r="A620" s="9"/>
      <c r="B620" s="85" t="s">
        <v>34</v>
      </c>
      <c r="C620" s="83"/>
      <c r="D620" s="83"/>
      <c r="E620" s="83"/>
      <c r="F620" s="83"/>
      <c r="G620" s="84"/>
      <c r="H620" s="23">
        <f>SUM(H617:H619)</f>
        <v>236</v>
      </c>
    </row>
    <row r="621" spans="1:8">
      <c r="A621" s="13"/>
      <c r="B621" s="30">
        <v>39100000</v>
      </c>
      <c r="C621" s="75" t="s">
        <v>1061</v>
      </c>
      <c r="D621" s="24"/>
      <c r="E621" s="24"/>
      <c r="F621" s="24"/>
      <c r="G621" s="24"/>
      <c r="H621" s="24"/>
    </row>
    <row r="622" spans="1:8" s="19" customFormat="1">
      <c r="A622" s="31">
        <v>1</v>
      </c>
      <c r="B622" s="32" t="s">
        <v>1062</v>
      </c>
      <c r="C622" s="39" t="s">
        <v>1177</v>
      </c>
      <c r="D622" s="31" t="s">
        <v>46</v>
      </c>
      <c r="E622" s="31" t="s">
        <v>44</v>
      </c>
      <c r="F622" s="31">
        <v>4800</v>
      </c>
      <c r="G622" s="31">
        <v>12</v>
      </c>
      <c r="H622" s="23">
        <v>57.6</v>
      </c>
    </row>
    <row r="623" spans="1:8">
      <c r="A623" s="9"/>
      <c r="B623" s="83" t="s">
        <v>34</v>
      </c>
      <c r="C623" s="83"/>
      <c r="D623" s="83"/>
      <c r="E623" s="83"/>
      <c r="F623" s="83"/>
      <c r="G623" s="84"/>
      <c r="H623" s="23">
        <v>57.6</v>
      </c>
    </row>
    <row r="624" spans="1:8">
      <c r="A624" s="13"/>
      <c r="B624" s="30">
        <v>39200000</v>
      </c>
      <c r="C624" s="28" t="s">
        <v>1178</v>
      </c>
      <c r="D624" s="24"/>
      <c r="E624" s="24"/>
      <c r="F624" s="24"/>
      <c r="G624" s="24"/>
      <c r="H624" s="24"/>
    </row>
    <row r="625" spans="1:14">
      <c r="A625" s="9">
        <v>1</v>
      </c>
      <c r="B625" s="32" t="s">
        <v>1063</v>
      </c>
      <c r="C625" s="37" t="s">
        <v>1179</v>
      </c>
      <c r="D625" s="9" t="s">
        <v>46</v>
      </c>
      <c r="E625" s="81" t="s">
        <v>44</v>
      </c>
      <c r="F625" s="9">
        <v>2</v>
      </c>
      <c r="G625" s="9">
        <v>14900</v>
      </c>
      <c r="H625" s="23">
        <f>+G625*F625/1000</f>
        <v>29.8</v>
      </c>
    </row>
    <row r="626" spans="1:14">
      <c r="A626" s="9">
        <v>2</v>
      </c>
      <c r="B626" s="32" t="s">
        <v>1064</v>
      </c>
      <c r="C626" s="37" t="s">
        <v>1065</v>
      </c>
      <c r="D626" s="9" t="s">
        <v>18</v>
      </c>
      <c r="E626" s="82" t="s">
        <v>45</v>
      </c>
      <c r="F626" s="9">
        <v>4</v>
      </c>
      <c r="G626" s="9">
        <v>3000</v>
      </c>
      <c r="H626" s="23">
        <f t="shared" ref="H626:H635" si="16">+G626*F626/1000</f>
        <v>12</v>
      </c>
    </row>
    <row r="627" spans="1:14" ht="15.25">
      <c r="A627" s="9">
        <v>3</v>
      </c>
      <c r="B627" s="32" t="s">
        <v>1066</v>
      </c>
      <c r="C627" s="37" t="s">
        <v>1067</v>
      </c>
      <c r="D627" s="9" t="s">
        <v>18</v>
      </c>
      <c r="E627" s="82" t="s">
        <v>45</v>
      </c>
      <c r="F627" s="9">
        <v>1333.32</v>
      </c>
      <c r="G627" s="9">
        <v>20</v>
      </c>
      <c r="H627" s="23">
        <f t="shared" si="16"/>
        <v>26.666399999999999</v>
      </c>
      <c r="M627" s="78"/>
      <c r="N627" s="79"/>
    </row>
    <row r="628" spans="1:14">
      <c r="A628" s="9">
        <v>4</v>
      </c>
      <c r="B628" s="32" t="s">
        <v>1068</v>
      </c>
      <c r="C628" s="37" t="s">
        <v>1069</v>
      </c>
      <c r="D628" s="9" t="s">
        <v>18</v>
      </c>
      <c r="E628" s="82" t="s">
        <v>45</v>
      </c>
      <c r="F628" s="9"/>
      <c r="G628" s="9">
        <v>40</v>
      </c>
      <c r="H628" s="23">
        <f t="shared" si="16"/>
        <v>0</v>
      </c>
    </row>
    <row r="629" spans="1:14">
      <c r="A629" s="9">
        <v>5</v>
      </c>
      <c r="B629" s="32" t="s">
        <v>1070</v>
      </c>
      <c r="C629" s="37" t="s">
        <v>1071</v>
      </c>
      <c r="D629" s="9" t="s">
        <v>18</v>
      </c>
      <c r="E629" s="82" t="s">
        <v>45</v>
      </c>
      <c r="F629" s="9">
        <v>1248</v>
      </c>
      <c r="G629" s="9">
        <v>15</v>
      </c>
      <c r="H629" s="23">
        <f t="shared" si="16"/>
        <v>18.72</v>
      </c>
    </row>
    <row r="630" spans="1:14">
      <c r="A630" s="9">
        <v>6</v>
      </c>
      <c r="B630" s="32" t="s">
        <v>1072</v>
      </c>
      <c r="C630" s="37" t="s">
        <v>1073</v>
      </c>
      <c r="D630" s="9" t="s">
        <v>18</v>
      </c>
      <c r="E630" s="82" t="s">
        <v>45</v>
      </c>
      <c r="F630" s="9">
        <v>144</v>
      </c>
      <c r="G630" s="9">
        <v>100</v>
      </c>
      <c r="H630" s="23">
        <f t="shared" si="16"/>
        <v>14.4</v>
      </c>
    </row>
    <row r="631" spans="1:14">
      <c r="A631" s="9">
        <v>7</v>
      </c>
      <c r="B631" s="32" t="s">
        <v>1074</v>
      </c>
      <c r="C631" s="37" t="s">
        <v>1075</v>
      </c>
      <c r="D631" s="9" t="s">
        <v>18</v>
      </c>
      <c r="E631" s="82" t="s">
        <v>45</v>
      </c>
      <c r="F631" s="9">
        <v>686.66</v>
      </c>
      <c r="G631" s="9">
        <v>30</v>
      </c>
      <c r="H631" s="23">
        <f t="shared" si="16"/>
        <v>20.599799999999998</v>
      </c>
    </row>
    <row r="632" spans="1:14">
      <c r="A632" s="9">
        <v>8</v>
      </c>
      <c r="B632" s="32" t="s">
        <v>1076</v>
      </c>
      <c r="C632" s="37" t="s">
        <v>1180</v>
      </c>
      <c r="D632" s="9" t="s">
        <v>46</v>
      </c>
      <c r="E632" s="82" t="s">
        <v>44</v>
      </c>
      <c r="F632" s="9"/>
      <c r="G632" s="9">
        <v>2</v>
      </c>
      <c r="H632" s="23">
        <f t="shared" si="16"/>
        <v>0</v>
      </c>
    </row>
    <row r="633" spans="1:14">
      <c r="A633" s="9">
        <v>9</v>
      </c>
      <c r="B633" s="32" t="s">
        <v>1077</v>
      </c>
      <c r="C633" s="37" t="s">
        <v>1078</v>
      </c>
      <c r="D633" s="9" t="s">
        <v>18</v>
      </c>
      <c r="E633" s="82" t="s">
        <v>44</v>
      </c>
      <c r="F633" s="9">
        <v>198</v>
      </c>
      <c r="G633" s="9">
        <v>200</v>
      </c>
      <c r="H633" s="23">
        <f t="shared" si="16"/>
        <v>39.6</v>
      </c>
    </row>
    <row r="634" spans="1:14">
      <c r="A634" s="9">
        <v>10</v>
      </c>
      <c r="B634" s="32" t="s">
        <v>1079</v>
      </c>
      <c r="C634" s="37" t="s">
        <v>1080</v>
      </c>
      <c r="D634" s="9" t="s">
        <v>18</v>
      </c>
      <c r="E634" s="82" t="s">
        <v>44</v>
      </c>
      <c r="F634" s="9">
        <v>198</v>
      </c>
      <c r="G634" s="9">
        <v>30</v>
      </c>
      <c r="H634" s="23">
        <f t="shared" si="16"/>
        <v>5.94</v>
      </c>
    </row>
    <row r="635" spans="1:14">
      <c r="A635" s="9">
        <v>11</v>
      </c>
      <c r="B635" s="32" t="s">
        <v>1081</v>
      </c>
      <c r="C635" s="37" t="s">
        <v>1082</v>
      </c>
      <c r="D635" s="9" t="s">
        <v>18</v>
      </c>
      <c r="E635" s="82" t="s">
        <v>44</v>
      </c>
      <c r="F635" s="9">
        <v>990</v>
      </c>
      <c r="G635" s="9">
        <v>50</v>
      </c>
      <c r="H635" s="23">
        <f t="shared" si="16"/>
        <v>49.5</v>
      </c>
    </row>
    <row r="636" spans="1:14">
      <c r="A636" s="9"/>
      <c r="B636" s="83" t="s">
        <v>34</v>
      </c>
      <c r="C636" s="83"/>
      <c r="D636" s="83"/>
      <c r="E636" s="83"/>
      <c r="F636" s="83"/>
      <c r="G636" s="84"/>
      <c r="H636" s="23">
        <f>SUM(H625:H635)</f>
        <v>217.22620000000001</v>
      </c>
    </row>
    <row r="637" spans="1:14">
      <c r="A637" s="13"/>
      <c r="B637" s="30">
        <v>3950000</v>
      </c>
      <c r="C637" s="28" t="s">
        <v>1083</v>
      </c>
      <c r="D637" s="24"/>
      <c r="E637" s="24"/>
      <c r="F637" s="24"/>
      <c r="G637" s="24"/>
      <c r="H637" s="24"/>
    </row>
    <row r="638" spans="1:14">
      <c r="A638" s="9">
        <v>1</v>
      </c>
      <c r="B638" s="32" t="s">
        <v>1084</v>
      </c>
      <c r="C638" s="37" t="s">
        <v>1085</v>
      </c>
      <c r="D638" s="9" t="s">
        <v>18</v>
      </c>
      <c r="E638" s="9" t="s">
        <v>45</v>
      </c>
      <c r="F638" s="9">
        <v>99.96</v>
      </c>
      <c r="G638" s="9">
        <v>300</v>
      </c>
      <c r="H638" s="23">
        <v>150</v>
      </c>
    </row>
    <row r="639" spans="1:14">
      <c r="A639" s="9">
        <v>3</v>
      </c>
      <c r="B639" s="32" t="s">
        <v>1249</v>
      </c>
      <c r="C639" s="37" t="s">
        <v>1049</v>
      </c>
      <c r="D639" s="9" t="s">
        <v>18</v>
      </c>
      <c r="E639" s="9" t="s">
        <v>45</v>
      </c>
      <c r="F639" s="9">
        <v>2991.6</v>
      </c>
      <c r="G639" s="9">
        <v>10</v>
      </c>
      <c r="H639" s="23">
        <f>+G639*F639/1000</f>
        <v>29.916</v>
      </c>
    </row>
    <row r="640" spans="1:14">
      <c r="A640" s="9">
        <v>4</v>
      </c>
      <c r="B640" s="32" t="s">
        <v>1250</v>
      </c>
      <c r="C640" s="37" t="s">
        <v>1050</v>
      </c>
      <c r="D640" s="9" t="s">
        <v>18</v>
      </c>
      <c r="E640" s="9" t="s">
        <v>45</v>
      </c>
      <c r="F640" s="9">
        <v>2100</v>
      </c>
      <c r="G640" s="9">
        <v>10</v>
      </c>
      <c r="H640" s="23">
        <f>+G640*F640/1000</f>
        <v>21</v>
      </c>
    </row>
    <row r="641" spans="1:8">
      <c r="A641" s="9"/>
      <c r="B641" s="83" t="s">
        <v>34</v>
      </c>
      <c r="C641" s="83"/>
      <c r="D641" s="83"/>
      <c r="E641" s="83"/>
      <c r="F641" s="83"/>
      <c r="G641" s="84"/>
      <c r="H641" s="23">
        <f>SUM(H638:H640)</f>
        <v>200.916</v>
      </c>
    </row>
    <row r="642" spans="1:8">
      <c r="A642" s="13"/>
      <c r="B642" s="30">
        <v>3970000</v>
      </c>
      <c r="C642" s="28" t="s">
        <v>1086</v>
      </c>
      <c r="D642" s="24"/>
      <c r="E642" s="24"/>
      <c r="F642" s="24"/>
      <c r="G642" s="24"/>
      <c r="H642" s="24"/>
    </row>
    <row r="643" spans="1:8">
      <c r="A643" s="9">
        <v>1</v>
      </c>
      <c r="B643" s="32" t="s">
        <v>1087</v>
      </c>
      <c r="C643" s="37" t="s">
        <v>1088</v>
      </c>
      <c r="D643" s="9" t="s">
        <v>18</v>
      </c>
      <c r="E643" s="9" t="s">
        <v>45</v>
      </c>
      <c r="F643" s="9">
        <v>750</v>
      </c>
      <c r="G643" s="9">
        <v>200</v>
      </c>
      <c r="H643" s="23">
        <v>300</v>
      </c>
    </row>
    <row r="644" spans="1:8">
      <c r="A644" s="9">
        <v>2</v>
      </c>
      <c r="B644" s="32" t="s">
        <v>1089</v>
      </c>
      <c r="C644" s="37" t="s">
        <v>1090</v>
      </c>
      <c r="D644" s="74" t="s">
        <v>18</v>
      </c>
      <c r="E644" s="74" t="s">
        <v>45</v>
      </c>
      <c r="F644" s="74">
        <v>1500</v>
      </c>
      <c r="G644" s="9">
        <v>80</v>
      </c>
      <c r="H644" s="23">
        <v>120</v>
      </c>
    </row>
    <row r="645" spans="1:8">
      <c r="A645" s="9">
        <v>3</v>
      </c>
      <c r="B645" s="63" t="s">
        <v>1313</v>
      </c>
      <c r="C645" s="37" t="s">
        <v>1314</v>
      </c>
      <c r="D645" s="9" t="s">
        <v>46</v>
      </c>
      <c r="E645" s="37" t="s">
        <v>1315</v>
      </c>
      <c r="F645" s="9">
        <v>32800</v>
      </c>
      <c r="G645" s="61">
        <v>1</v>
      </c>
      <c r="H645" s="23">
        <f>+G645*F645/1000</f>
        <v>32.799999999999997</v>
      </c>
    </row>
    <row r="646" spans="1:8">
      <c r="A646" s="9">
        <v>4</v>
      </c>
      <c r="B646" s="63" t="s">
        <v>1325</v>
      </c>
      <c r="C646" s="37" t="s">
        <v>1314</v>
      </c>
      <c r="D646" s="9" t="s">
        <v>46</v>
      </c>
      <c r="E646" s="37" t="s">
        <v>1315</v>
      </c>
      <c r="F646" s="76">
        <v>35000</v>
      </c>
      <c r="G646" s="61">
        <v>1</v>
      </c>
      <c r="H646" s="23">
        <f t="shared" ref="H646:H647" si="17">+G646*F646/1000</f>
        <v>35</v>
      </c>
    </row>
    <row r="647" spans="1:8">
      <c r="A647" s="9">
        <v>5</v>
      </c>
      <c r="B647" s="31" t="s">
        <v>1316</v>
      </c>
      <c r="C647" s="73" t="s">
        <v>1317</v>
      </c>
      <c r="D647" s="9" t="s">
        <v>46</v>
      </c>
      <c r="E647" s="37" t="s">
        <v>1315</v>
      </c>
      <c r="F647" s="76">
        <v>130000</v>
      </c>
      <c r="G647" s="61">
        <v>1</v>
      </c>
      <c r="H647" s="23">
        <f t="shared" si="17"/>
        <v>130</v>
      </c>
    </row>
    <row r="648" spans="1:8">
      <c r="A648" s="9"/>
      <c r="B648" s="83" t="s">
        <v>34</v>
      </c>
      <c r="C648" s="83"/>
      <c r="D648" s="104"/>
      <c r="E648" s="104"/>
      <c r="F648" s="104"/>
      <c r="G648" s="84"/>
      <c r="H648" s="23">
        <f>SUM(H643:H647)</f>
        <v>617.79999999999995</v>
      </c>
    </row>
    <row r="649" spans="1:8">
      <c r="A649" s="13"/>
      <c r="B649" s="30">
        <v>3980000</v>
      </c>
      <c r="C649" s="28" t="s">
        <v>1181</v>
      </c>
      <c r="D649" s="24"/>
      <c r="E649" s="24"/>
      <c r="F649" s="24"/>
      <c r="G649" s="24"/>
      <c r="H649" s="24"/>
    </row>
    <row r="650" spans="1:8">
      <c r="A650" s="9">
        <v>1</v>
      </c>
      <c r="B650" s="32" t="s">
        <v>1091</v>
      </c>
      <c r="C650" s="37" t="s">
        <v>1092</v>
      </c>
      <c r="D650" s="9" t="s">
        <v>18</v>
      </c>
      <c r="E650" s="9" t="s">
        <v>1093</v>
      </c>
      <c r="F650" s="9">
        <v>400.8</v>
      </c>
      <c r="G650" s="9">
        <v>100</v>
      </c>
      <c r="H650" s="23">
        <f>+G650*F650/1000</f>
        <v>40.08</v>
      </c>
    </row>
    <row r="651" spans="1:8">
      <c r="A651" s="9">
        <v>2</v>
      </c>
      <c r="B651" s="32" t="s">
        <v>1094</v>
      </c>
      <c r="C651" s="37" t="s">
        <v>1095</v>
      </c>
      <c r="D651" s="9" t="s">
        <v>18</v>
      </c>
      <c r="E651" s="9" t="s">
        <v>45</v>
      </c>
      <c r="F651" s="9">
        <v>1440</v>
      </c>
      <c r="G651" s="9">
        <v>50</v>
      </c>
      <c r="H651" s="23">
        <f t="shared" ref="H651:H661" si="18">+G651*F651/1000</f>
        <v>72</v>
      </c>
    </row>
    <row r="652" spans="1:8">
      <c r="A652" s="9">
        <v>3</v>
      </c>
      <c r="B652" s="32" t="s">
        <v>1096</v>
      </c>
      <c r="C652" s="37" t="s">
        <v>1097</v>
      </c>
      <c r="D652" s="9" t="s">
        <v>18</v>
      </c>
      <c r="E652" s="9" t="s">
        <v>1093</v>
      </c>
      <c r="F652" s="9">
        <v>321.75</v>
      </c>
      <c r="G652" s="9">
        <v>600</v>
      </c>
      <c r="H652" s="23">
        <f t="shared" si="18"/>
        <v>193.05</v>
      </c>
    </row>
    <row r="653" spans="1:8">
      <c r="A653" s="9">
        <v>4</v>
      </c>
      <c r="B653" s="32" t="s">
        <v>1098</v>
      </c>
      <c r="C653" s="37" t="s">
        <v>1099</v>
      </c>
      <c r="D653" s="9" t="s">
        <v>18</v>
      </c>
      <c r="E653" s="9" t="s">
        <v>1093</v>
      </c>
      <c r="F653" s="9"/>
      <c r="G653" s="9">
        <v>400</v>
      </c>
      <c r="H653" s="23">
        <f t="shared" si="18"/>
        <v>0</v>
      </c>
    </row>
    <row r="654" spans="1:8">
      <c r="A654" s="9">
        <v>5</v>
      </c>
      <c r="B654" s="32" t="s">
        <v>1100</v>
      </c>
      <c r="C654" s="37" t="s">
        <v>1101</v>
      </c>
      <c r="D654" s="9" t="s">
        <v>18</v>
      </c>
      <c r="E654" s="9" t="s">
        <v>45</v>
      </c>
      <c r="F654" s="9">
        <v>2790</v>
      </c>
      <c r="G654" s="9">
        <v>80</v>
      </c>
      <c r="H654" s="23">
        <f t="shared" si="18"/>
        <v>223.2</v>
      </c>
    </row>
    <row r="655" spans="1:8">
      <c r="A655" s="9">
        <v>6</v>
      </c>
      <c r="B655" s="32" t="s">
        <v>1102</v>
      </c>
      <c r="C655" s="37" t="s">
        <v>1103</v>
      </c>
      <c r="D655" s="9" t="s">
        <v>18</v>
      </c>
      <c r="E655" s="9" t="s">
        <v>1104</v>
      </c>
      <c r="F655" s="9">
        <v>229.2</v>
      </c>
      <c r="G655" s="9">
        <v>1000</v>
      </c>
      <c r="H655" s="23">
        <f t="shared" si="18"/>
        <v>229.2</v>
      </c>
    </row>
    <row r="656" spans="1:8">
      <c r="A656" s="9">
        <v>7</v>
      </c>
      <c r="B656" s="32" t="s">
        <v>1105</v>
      </c>
      <c r="C656" s="37" t="s">
        <v>1106</v>
      </c>
      <c r="D656" s="9" t="s">
        <v>18</v>
      </c>
      <c r="E656" s="9" t="s">
        <v>1093</v>
      </c>
      <c r="F656" s="9">
        <v>485.08</v>
      </c>
      <c r="G656" s="9">
        <v>250</v>
      </c>
      <c r="H656" s="23">
        <f t="shared" si="18"/>
        <v>121.27</v>
      </c>
    </row>
    <row r="657" spans="1:8">
      <c r="A657" s="9">
        <v>8</v>
      </c>
      <c r="B657" s="32" t="s">
        <v>1107</v>
      </c>
      <c r="C657" s="37" t="s">
        <v>1108</v>
      </c>
      <c r="D657" s="9" t="s">
        <v>18</v>
      </c>
      <c r="E657" s="9" t="s">
        <v>1093</v>
      </c>
      <c r="F657" s="9">
        <v>282</v>
      </c>
      <c r="G657" s="9">
        <v>1000</v>
      </c>
      <c r="H657" s="23">
        <f t="shared" si="18"/>
        <v>282</v>
      </c>
    </row>
    <row r="658" spans="1:8">
      <c r="A658" s="9">
        <v>9</v>
      </c>
      <c r="B658" s="32" t="s">
        <v>1109</v>
      </c>
      <c r="C658" s="37" t="s">
        <v>1110</v>
      </c>
      <c r="D658" s="9" t="s">
        <v>18</v>
      </c>
      <c r="E658" s="9" t="s">
        <v>45</v>
      </c>
      <c r="F658" s="9">
        <v>200</v>
      </c>
      <c r="G658" s="9">
        <v>300</v>
      </c>
      <c r="H658" s="23">
        <f t="shared" si="18"/>
        <v>60</v>
      </c>
    </row>
    <row r="659" spans="1:8">
      <c r="A659" s="9">
        <v>10</v>
      </c>
      <c r="B659" s="32" t="s">
        <v>1111</v>
      </c>
      <c r="C659" s="37" t="s">
        <v>1112</v>
      </c>
      <c r="D659" s="9" t="s">
        <v>18</v>
      </c>
      <c r="E659" s="9" t="s">
        <v>1113</v>
      </c>
      <c r="F659" s="9">
        <v>360</v>
      </c>
      <c r="G659" s="9">
        <v>320</v>
      </c>
      <c r="H659" s="23">
        <f t="shared" si="18"/>
        <v>115.2</v>
      </c>
    </row>
    <row r="660" spans="1:8">
      <c r="A660" s="9">
        <v>11</v>
      </c>
      <c r="B660" s="32" t="s">
        <v>1114</v>
      </c>
      <c r="C660" s="37" t="s">
        <v>1115</v>
      </c>
      <c r="D660" s="9" t="s">
        <v>18</v>
      </c>
      <c r="E660" s="9" t="s">
        <v>45</v>
      </c>
      <c r="F660" s="9">
        <v>487.5</v>
      </c>
      <c r="G660" s="9">
        <v>40</v>
      </c>
      <c r="H660" s="23">
        <f t="shared" si="18"/>
        <v>19.5</v>
      </c>
    </row>
    <row r="661" spans="1:8">
      <c r="A661" s="9">
        <v>12</v>
      </c>
      <c r="B661" s="32" t="s">
        <v>1116</v>
      </c>
      <c r="C661" s="37" t="s">
        <v>1117</v>
      </c>
      <c r="D661" s="9" t="s">
        <v>18</v>
      </c>
      <c r="E661" s="9" t="s">
        <v>45</v>
      </c>
      <c r="F661" s="9">
        <v>340</v>
      </c>
      <c r="G661" s="9">
        <v>300</v>
      </c>
      <c r="H661" s="23">
        <f t="shared" si="18"/>
        <v>102</v>
      </c>
    </row>
    <row r="662" spans="1:8">
      <c r="A662" s="9"/>
      <c r="B662" s="83" t="s">
        <v>34</v>
      </c>
      <c r="C662" s="83"/>
      <c r="D662" s="83"/>
      <c r="E662" s="83"/>
      <c r="F662" s="83"/>
      <c r="G662" s="84"/>
      <c r="H662" s="23">
        <f>SUM(H650:H661)</f>
        <v>1457.5</v>
      </c>
    </row>
    <row r="663" spans="1:8" ht="29">
      <c r="A663" s="13"/>
      <c r="B663" s="30">
        <v>42100000</v>
      </c>
      <c r="C663" s="29" t="s">
        <v>1118</v>
      </c>
      <c r="D663" s="24"/>
      <c r="E663" s="24"/>
      <c r="F663" s="24"/>
      <c r="G663" s="24"/>
      <c r="H663" s="24"/>
    </row>
    <row r="664" spans="1:8">
      <c r="A664" s="9">
        <v>1</v>
      </c>
      <c r="B664" s="32" t="s">
        <v>1119</v>
      </c>
      <c r="C664" s="37" t="s">
        <v>1120</v>
      </c>
      <c r="D664" s="9" t="s">
        <v>18</v>
      </c>
      <c r="E664" s="9" t="s">
        <v>45</v>
      </c>
      <c r="F664" s="9">
        <v>1025</v>
      </c>
      <c r="G664" s="9">
        <v>40</v>
      </c>
      <c r="H664" s="23">
        <f>+G664*F664/1000</f>
        <v>41</v>
      </c>
    </row>
    <row r="665" spans="1:8">
      <c r="A665" s="9">
        <v>2</v>
      </c>
      <c r="B665" s="32" t="s">
        <v>1121</v>
      </c>
      <c r="C665" s="37" t="s">
        <v>1122</v>
      </c>
      <c r="D665" s="9" t="s">
        <v>18</v>
      </c>
      <c r="E665" s="9" t="s">
        <v>45</v>
      </c>
      <c r="F665" s="9">
        <v>1160</v>
      </c>
      <c r="G665" s="9">
        <v>30</v>
      </c>
      <c r="H665" s="23">
        <f t="shared" ref="H665:H666" si="19">+G665*F665/1000</f>
        <v>34.799999999999997</v>
      </c>
    </row>
    <row r="666" spans="1:8">
      <c r="A666" s="9">
        <v>3</v>
      </c>
      <c r="B666" s="32" t="s">
        <v>1123</v>
      </c>
      <c r="C666" s="37" t="s">
        <v>1124</v>
      </c>
      <c r="D666" s="9" t="s">
        <v>18</v>
      </c>
      <c r="E666" s="9" t="s">
        <v>45</v>
      </c>
      <c r="F666" s="9">
        <v>680</v>
      </c>
      <c r="G666" s="9">
        <v>30</v>
      </c>
      <c r="H666" s="23">
        <f t="shared" si="19"/>
        <v>20.399999999999999</v>
      </c>
    </row>
    <row r="667" spans="1:8">
      <c r="A667" s="9"/>
      <c r="B667" s="83" t="s">
        <v>34</v>
      </c>
      <c r="C667" s="83"/>
      <c r="D667" s="83"/>
      <c r="E667" s="83"/>
      <c r="F667" s="83"/>
      <c r="G667" s="84"/>
      <c r="H667" s="23">
        <f>SUM(H664:H666)</f>
        <v>96.199999999999989</v>
      </c>
    </row>
    <row r="668" spans="1:8">
      <c r="A668" s="13"/>
      <c r="B668" s="30">
        <v>42600000</v>
      </c>
      <c r="C668" s="28" t="s">
        <v>1125</v>
      </c>
      <c r="D668" s="24"/>
      <c r="E668" s="24"/>
      <c r="F668" s="24"/>
      <c r="G668" s="24"/>
      <c r="H668" s="24"/>
    </row>
    <row r="669" spans="1:8">
      <c r="A669" s="9">
        <v>1</v>
      </c>
      <c r="B669" s="32" t="s">
        <v>1126</v>
      </c>
      <c r="C669" s="37" t="s">
        <v>1127</v>
      </c>
      <c r="D669" s="9" t="s">
        <v>18</v>
      </c>
      <c r="E669" s="9" t="s">
        <v>45</v>
      </c>
      <c r="F669" s="9">
        <v>2972</v>
      </c>
      <c r="G669" s="9">
        <v>3</v>
      </c>
      <c r="H669" s="23">
        <v>9</v>
      </c>
    </row>
    <row r="670" spans="1:8">
      <c r="A670" s="9"/>
      <c r="B670" s="83" t="s">
        <v>34</v>
      </c>
      <c r="C670" s="83"/>
      <c r="D670" s="83"/>
      <c r="E670" s="83"/>
      <c r="F670" s="83"/>
      <c r="G670" s="84"/>
      <c r="H670" s="23">
        <f>SUM(H669)</f>
        <v>9</v>
      </c>
    </row>
    <row r="671" spans="1:8" ht="29">
      <c r="A671" s="13"/>
      <c r="B671" s="30">
        <v>4270000</v>
      </c>
      <c r="C671" s="29" t="s">
        <v>1182</v>
      </c>
      <c r="D671" s="24"/>
      <c r="E671" s="24"/>
      <c r="F671" s="24"/>
      <c r="G671" s="24"/>
      <c r="H671" s="24"/>
    </row>
    <row r="672" spans="1:8">
      <c r="A672" s="9">
        <v>1</v>
      </c>
      <c r="B672" s="32" t="s">
        <v>1128</v>
      </c>
      <c r="C672" s="37" t="s">
        <v>1129</v>
      </c>
      <c r="D672" s="9" t="s">
        <v>46</v>
      </c>
      <c r="E672" s="9" t="s">
        <v>44</v>
      </c>
      <c r="F672" s="9">
        <v>139000</v>
      </c>
      <c r="G672" s="9">
        <v>1</v>
      </c>
      <c r="H672" s="23">
        <f>+G672*F672/1000</f>
        <v>139</v>
      </c>
    </row>
    <row r="673" spans="1:8">
      <c r="A673" s="9"/>
      <c r="B673" s="83" t="s">
        <v>34</v>
      </c>
      <c r="C673" s="83"/>
      <c r="D673" s="83"/>
      <c r="E673" s="83"/>
      <c r="F673" s="83"/>
      <c r="G673" s="84"/>
      <c r="H673" s="23">
        <f>SUM(H672)</f>
        <v>139</v>
      </c>
    </row>
    <row r="674" spans="1:8">
      <c r="A674" s="13"/>
      <c r="B674" s="30">
        <v>44100000</v>
      </c>
      <c r="C674" s="28" t="s">
        <v>1203</v>
      </c>
      <c r="D674" s="24"/>
      <c r="E674" s="24"/>
      <c r="F674" s="24"/>
      <c r="G674" s="24"/>
      <c r="H674" s="24"/>
    </row>
    <row r="675" spans="1:8">
      <c r="A675" s="9">
        <v>1</v>
      </c>
      <c r="B675" s="32" t="s">
        <v>1130</v>
      </c>
      <c r="C675" s="37" t="s">
        <v>1131</v>
      </c>
      <c r="D675" s="9" t="s">
        <v>18</v>
      </c>
      <c r="E675" s="9" t="s">
        <v>45</v>
      </c>
      <c r="F675" s="9">
        <v>464</v>
      </c>
      <c r="G675" s="9">
        <v>60</v>
      </c>
      <c r="H675" s="23">
        <f>+G675*F675/1000</f>
        <v>27.84</v>
      </c>
    </row>
    <row r="676" spans="1:8">
      <c r="A676" s="9">
        <v>2</v>
      </c>
      <c r="B676" s="32" t="s">
        <v>1132</v>
      </c>
      <c r="C676" s="37" t="s">
        <v>1133</v>
      </c>
      <c r="D676" s="9" t="s">
        <v>18</v>
      </c>
      <c r="E676" s="9" t="s">
        <v>45</v>
      </c>
      <c r="F676" s="9">
        <v>800</v>
      </c>
      <c r="G676" s="9">
        <v>120</v>
      </c>
      <c r="H676" s="23">
        <f t="shared" ref="H676:H678" si="20">+G676*F676/1000</f>
        <v>96</v>
      </c>
    </row>
    <row r="677" spans="1:8">
      <c r="A677" s="9">
        <v>3</v>
      </c>
      <c r="B677" s="32" t="s">
        <v>1134</v>
      </c>
      <c r="C677" s="37" t="s">
        <v>1135</v>
      </c>
      <c r="D677" s="9" t="s">
        <v>18</v>
      </c>
      <c r="E677" s="9" t="s">
        <v>45</v>
      </c>
      <c r="F677" s="9">
        <v>1056</v>
      </c>
      <c r="G677" s="9">
        <v>10</v>
      </c>
      <c r="H677" s="23">
        <f t="shared" si="20"/>
        <v>10.56</v>
      </c>
    </row>
    <row r="678" spans="1:8" s="19" customFormat="1" ht="30">
      <c r="A678" s="31">
        <v>4</v>
      </c>
      <c r="B678" s="32" t="s">
        <v>1136</v>
      </c>
      <c r="C678" s="70" t="s">
        <v>1137</v>
      </c>
      <c r="D678" s="31" t="s">
        <v>18</v>
      </c>
      <c r="E678" s="62" t="s">
        <v>1138</v>
      </c>
      <c r="F678" s="31">
        <v>0</v>
      </c>
      <c r="G678" s="31">
        <v>100</v>
      </c>
      <c r="H678" s="57">
        <f t="shared" si="20"/>
        <v>0</v>
      </c>
    </row>
    <row r="679" spans="1:8" s="19" customFormat="1" ht="30">
      <c r="A679" s="31">
        <v>5</v>
      </c>
      <c r="B679" s="32" t="s">
        <v>1333</v>
      </c>
      <c r="C679" s="70" t="s">
        <v>1137</v>
      </c>
      <c r="D679" s="31" t="s">
        <v>46</v>
      </c>
      <c r="E679" s="62" t="s">
        <v>1138</v>
      </c>
      <c r="F679" s="31">
        <v>1250</v>
      </c>
      <c r="G679" s="32">
        <v>400</v>
      </c>
      <c r="H679" s="57">
        <f t="shared" ref="H679:H680" si="21">+G679*F679/1000</f>
        <v>500</v>
      </c>
    </row>
    <row r="680" spans="1:8" s="19" customFormat="1">
      <c r="A680" s="31">
        <v>6</v>
      </c>
      <c r="B680" s="31" t="s">
        <v>1333</v>
      </c>
      <c r="C680" s="70" t="s">
        <v>1334</v>
      </c>
      <c r="D680" s="31" t="s">
        <v>46</v>
      </c>
      <c r="E680" s="62" t="s">
        <v>1172</v>
      </c>
      <c r="F680" s="31">
        <v>156.25</v>
      </c>
      <c r="G680" s="32">
        <v>160</v>
      </c>
      <c r="H680" s="57">
        <f t="shared" si="21"/>
        <v>25</v>
      </c>
    </row>
    <row r="681" spans="1:8">
      <c r="A681" s="9"/>
      <c r="B681" s="83" t="s">
        <v>34</v>
      </c>
      <c r="C681" s="83"/>
      <c r="D681" s="83"/>
      <c r="E681" s="83"/>
      <c r="F681" s="83"/>
      <c r="G681" s="84"/>
      <c r="H681" s="23">
        <f>SUM(H675:H680)</f>
        <v>659.4</v>
      </c>
    </row>
    <row r="682" spans="1:8">
      <c r="A682" s="13"/>
      <c r="B682" s="30">
        <v>44200000</v>
      </c>
      <c r="C682" s="28" t="s">
        <v>1139</v>
      </c>
      <c r="D682" s="24"/>
      <c r="E682" s="24"/>
      <c r="F682" s="24"/>
      <c r="G682" s="24"/>
      <c r="H682" s="24"/>
    </row>
    <row r="683" spans="1:8">
      <c r="A683" s="9">
        <v>1</v>
      </c>
      <c r="B683" s="32" t="s">
        <v>1140</v>
      </c>
      <c r="C683" s="37" t="s">
        <v>1141</v>
      </c>
      <c r="D683" s="9" t="s">
        <v>18</v>
      </c>
      <c r="E683" s="9" t="s">
        <v>45</v>
      </c>
      <c r="F683" s="9">
        <v>568</v>
      </c>
      <c r="G683" s="9">
        <v>30</v>
      </c>
      <c r="H683" s="23">
        <f>+G683*F683/1000</f>
        <v>17.04</v>
      </c>
    </row>
    <row r="684" spans="1:8">
      <c r="A684" s="9">
        <v>2</v>
      </c>
      <c r="B684" s="32" t="s">
        <v>1142</v>
      </c>
      <c r="C684" s="37" t="s">
        <v>1143</v>
      </c>
      <c r="D684" s="9" t="s">
        <v>18</v>
      </c>
      <c r="E684" s="9" t="s">
        <v>45</v>
      </c>
      <c r="F684" s="9">
        <v>460</v>
      </c>
      <c r="G684" s="9">
        <v>30</v>
      </c>
      <c r="H684" s="23">
        <f>+G684*F684/1000</f>
        <v>13.8</v>
      </c>
    </row>
    <row r="685" spans="1:8">
      <c r="A685" s="9"/>
      <c r="B685" s="83" t="s">
        <v>34</v>
      </c>
      <c r="C685" s="83"/>
      <c r="D685" s="83"/>
      <c r="E685" s="83"/>
      <c r="F685" s="83"/>
      <c r="G685" s="84"/>
      <c r="H685" s="23">
        <f>SUM(H683:H684)</f>
        <v>30.84</v>
      </c>
    </row>
    <row r="686" spans="1:8">
      <c r="A686" s="13"/>
      <c r="B686" s="30">
        <v>44300000</v>
      </c>
      <c r="C686" s="29" t="s">
        <v>1183</v>
      </c>
      <c r="D686" s="24"/>
      <c r="E686" s="24"/>
      <c r="F686" s="24"/>
      <c r="G686" s="24"/>
      <c r="H686" s="24"/>
    </row>
    <row r="687" spans="1:8">
      <c r="A687" s="9">
        <v>1</v>
      </c>
      <c r="B687" s="32"/>
      <c r="C687" s="37"/>
      <c r="D687" s="9"/>
      <c r="E687" s="9"/>
      <c r="F687" s="9"/>
      <c r="G687" s="9"/>
      <c r="H687" s="9"/>
    </row>
    <row r="688" spans="1:8">
      <c r="A688" s="9"/>
      <c r="B688" s="83" t="s">
        <v>34</v>
      </c>
      <c r="C688" s="83"/>
      <c r="D688" s="83"/>
      <c r="E688" s="83"/>
      <c r="F688" s="83"/>
      <c r="G688" s="84"/>
      <c r="H688" s="23">
        <v>0</v>
      </c>
    </row>
    <row r="689" spans="1:8">
      <c r="A689" s="9"/>
      <c r="B689" s="30">
        <v>44400000</v>
      </c>
      <c r="C689" s="29" t="s">
        <v>1184</v>
      </c>
      <c r="D689" s="24"/>
      <c r="E689" s="24"/>
      <c r="F689" s="24"/>
      <c r="G689" s="24"/>
      <c r="H689" s="24"/>
    </row>
    <row r="690" spans="1:8">
      <c r="A690" s="9">
        <v>1</v>
      </c>
      <c r="B690" s="32" t="s">
        <v>1144</v>
      </c>
      <c r="C690" s="37" t="s">
        <v>1145</v>
      </c>
      <c r="D690" s="9" t="s">
        <v>18</v>
      </c>
      <c r="E690" s="9" t="s">
        <v>45</v>
      </c>
      <c r="F690" s="9">
        <v>3800</v>
      </c>
      <c r="G690" s="9">
        <v>60</v>
      </c>
      <c r="H690" s="23">
        <f>+G690*F690/1000</f>
        <v>228</v>
      </c>
    </row>
    <row r="691" spans="1:8">
      <c r="A691" s="9">
        <v>2</v>
      </c>
      <c r="B691" s="32" t="s">
        <v>1146</v>
      </c>
      <c r="C691" s="37" t="s">
        <v>1147</v>
      </c>
      <c r="D691" s="9" t="s">
        <v>18</v>
      </c>
      <c r="E691" s="9" t="s">
        <v>45</v>
      </c>
      <c r="F691" s="9">
        <v>3800</v>
      </c>
      <c r="G691" s="9">
        <v>60</v>
      </c>
      <c r="H691" s="23">
        <f t="shared" ref="H691:H696" si="22">+G691*F691/1000</f>
        <v>228</v>
      </c>
    </row>
    <row r="692" spans="1:8">
      <c r="A692" s="9">
        <v>3</v>
      </c>
      <c r="B692" s="32" t="s">
        <v>1148</v>
      </c>
      <c r="C692" s="37" t="s">
        <v>1149</v>
      </c>
      <c r="D692" s="9" t="s">
        <v>18</v>
      </c>
      <c r="E692" s="9" t="s">
        <v>45</v>
      </c>
      <c r="F692" s="9">
        <v>1200</v>
      </c>
      <c r="G692" s="9">
        <v>50</v>
      </c>
      <c r="H692" s="23">
        <f t="shared" si="22"/>
        <v>60</v>
      </c>
    </row>
    <row r="693" spans="1:8">
      <c r="A693" s="9">
        <v>4</v>
      </c>
      <c r="B693" s="32" t="s">
        <v>1150</v>
      </c>
      <c r="C693" s="37" t="s">
        <v>1151</v>
      </c>
      <c r="D693" s="9" t="s">
        <v>18</v>
      </c>
      <c r="E693" s="9" t="s">
        <v>45</v>
      </c>
      <c r="F693" s="9">
        <v>1404</v>
      </c>
      <c r="G693" s="9">
        <v>20</v>
      </c>
      <c r="H693" s="23">
        <f t="shared" si="22"/>
        <v>28.08</v>
      </c>
    </row>
    <row r="694" spans="1:8">
      <c r="A694" s="9">
        <v>5</v>
      </c>
      <c r="B694" s="67" t="s">
        <v>1278</v>
      </c>
      <c r="C694" s="37" t="s">
        <v>1279</v>
      </c>
      <c r="D694" s="9" t="s">
        <v>18</v>
      </c>
      <c r="E694" s="9" t="s">
        <v>45</v>
      </c>
      <c r="F694" s="9">
        <v>1680</v>
      </c>
      <c r="G694" s="9">
        <v>20</v>
      </c>
      <c r="H694" s="23">
        <f t="shared" si="22"/>
        <v>33.6</v>
      </c>
    </row>
    <row r="695" spans="1:8">
      <c r="A695" s="9">
        <v>6</v>
      </c>
      <c r="B695" s="32" t="s">
        <v>1152</v>
      </c>
      <c r="C695" s="37" t="s">
        <v>1153</v>
      </c>
      <c r="D695" s="9" t="s">
        <v>18</v>
      </c>
      <c r="E695" s="9" t="s">
        <v>45</v>
      </c>
      <c r="F695" s="9">
        <v>1665</v>
      </c>
      <c r="G695" s="9">
        <v>30</v>
      </c>
      <c r="H695" s="23">
        <f t="shared" si="22"/>
        <v>49.95</v>
      </c>
    </row>
    <row r="696" spans="1:8">
      <c r="A696" s="9">
        <v>7</v>
      </c>
      <c r="B696" s="32" t="s">
        <v>1154</v>
      </c>
      <c r="C696" s="37" t="s">
        <v>1155</v>
      </c>
      <c r="D696" s="9" t="s">
        <v>18</v>
      </c>
      <c r="E696" s="9" t="s">
        <v>45</v>
      </c>
      <c r="F696" s="9">
        <v>1899.96</v>
      </c>
      <c r="G696" s="9">
        <v>10</v>
      </c>
      <c r="H696" s="23">
        <f t="shared" si="22"/>
        <v>18.999599999999997</v>
      </c>
    </row>
    <row r="697" spans="1:8">
      <c r="A697" s="9">
        <v>8</v>
      </c>
      <c r="B697" s="31" t="s">
        <v>1156</v>
      </c>
      <c r="C697" s="37" t="s">
        <v>1157</v>
      </c>
      <c r="D697" s="61" t="s">
        <v>18</v>
      </c>
      <c r="E697" s="9" t="s">
        <v>45</v>
      </c>
      <c r="F697" s="9">
        <v>1495.8</v>
      </c>
      <c r="G697" s="9">
        <v>20</v>
      </c>
      <c r="H697" s="23">
        <f t="shared" ref="H697:H703" si="23">+G697*F697/1000</f>
        <v>29.916</v>
      </c>
    </row>
    <row r="698" spans="1:8">
      <c r="A698" s="9">
        <v>9</v>
      </c>
      <c r="B698" s="31" t="s">
        <v>1158</v>
      </c>
      <c r="C698" s="37" t="s">
        <v>1159</v>
      </c>
      <c r="D698" s="61" t="s">
        <v>18</v>
      </c>
      <c r="E698" s="9" t="s">
        <v>45</v>
      </c>
      <c r="F698" s="9">
        <v>7995.6</v>
      </c>
      <c r="G698" s="9">
        <v>10</v>
      </c>
      <c r="H698" s="23">
        <f t="shared" si="23"/>
        <v>79.956000000000003</v>
      </c>
    </row>
    <row r="699" spans="1:8">
      <c r="A699" s="9">
        <v>10</v>
      </c>
      <c r="B699" s="31" t="s">
        <v>1261</v>
      </c>
      <c r="C699" s="46" t="s">
        <v>1260</v>
      </c>
      <c r="D699" s="61" t="s">
        <v>18</v>
      </c>
      <c r="E699" s="9" t="s">
        <v>45</v>
      </c>
      <c r="F699" s="9">
        <v>996.6</v>
      </c>
      <c r="G699" s="61">
        <v>10</v>
      </c>
      <c r="H699" s="23">
        <f t="shared" si="23"/>
        <v>9.9659999999999993</v>
      </c>
    </row>
    <row r="700" spans="1:8">
      <c r="A700" s="9">
        <v>11</v>
      </c>
      <c r="B700" s="65" t="s">
        <v>1262</v>
      </c>
      <c r="C700" s="46" t="s">
        <v>1266</v>
      </c>
      <c r="D700" s="61" t="s">
        <v>18</v>
      </c>
      <c r="E700" s="9" t="s">
        <v>45</v>
      </c>
      <c r="F700" s="9">
        <v>999.84</v>
      </c>
      <c r="G700" s="9">
        <v>15</v>
      </c>
      <c r="H700" s="23">
        <f t="shared" si="23"/>
        <v>14.9976</v>
      </c>
    </row>
    <row r="701" spans="1:8">
      <c r="A701" s="9">
        <v>12</v>
      </c>
      <c r="B701" s="65" t="s">
        <v>1263</v>
      </c>
      <c r="C701" s="46" t="s">
        <v>1267</v>
      </c>
      <c r="D701" s="61" t="s">
        <v>18</v>
      </c>
      <c r="E701" s="9" t="s">
        <v>45</v>
      </c>
      <c r="F701" s="9">
        <v>999.84</v>
      </c>
      <c r="G701" s="9">
        <v>115</v>
      </c>
      <c r="H701" s="23">
        <f t="shared" si="23"/>
        <v>114.9816</v>
      </c>
    </row>
    <row r="702" spans="1:8">
      <c r="A702" s="9">
        <v>13</v>
      </c>
      <c r="B702" s="63" t="s">
        <v>1264</v>
      </c>
      <c r="C702" s="46" t="s">
        <v>1268</v>
      </c>
      <c r="D702" s="61" t="s">
        <v>18</v>
      </c>
      <c r="E702" s="9" t="s">
        <v>45</v>
      </c>
      <c r="F702" s="9">
        <v>999.6</v>
      </c>
      <c r="G702" s="9">
        <v>10</v>
      </c>
      <c r="H702" s="23">
        <f t="shared" si="23"/>
        <v>9.9960000000000004</v>
      </c>
    </row>
    <row r="703" spans="1:8">
      <c r="A703" s="9">
        <v>14</v>
      </c>
      <c r="B703" s="63" t="s">
        <v>1265</v>
      </c>
      <c r="C703" s="46" t="s">
        <v>1269</v>
      </c>
      <c r="D703" s="61" t="s">
        <v>18</v>
      </c>
      <c r="E703" s="9" t="s">
        <v>45</v>
      </c>
      <c r="F703" s="9">
        <v>480</v>
      </c>
      <c r="G703" s="9">
        <v>10</v>
      </c>
      <c r="H703" s="23">
        <f t="shared" si="23"/>
        <v>4.8</v>
      </c>
    </row>
    <row r="704" spans="1:8">
      <c r="A704" s="9"/>
      <c r="B704" s="83" t="s">
        <v>34</v>
      </c>
      <c r="C704" s="83"/>
      <c r="D704" s="83"/>
      <c r="E704" s="83"/>
      <c r="F704" s="83"/>
      <c r="G704" s="84"/>
      <c r="H704" s="23">
        <f>SUM(H690:H703)</f>
        <v>911.2428000000001</v>
      </c>
    </row>
    <row r="705" spans="1:13" ht="29">
      <c r="A705" s="13"/>
      <c r="B705" s="30">
        <v>44500000</v>
      </c>
      <c r="C705" s="29" t="s">
        <v>1185</v>
      </c>
      <c r="D705" s="24"/>
      <c r="E705" s="24"/>
      <c r="F705" s="24"/>
      <c r="G705" s="24"/>
      <c r="H705" s="24"/>
    </row>
    <row r="706" spans="1:13">
      <c r="A706" s="9">
        <v>1</v>
      </c>
      <c r="B706" s="32" t="s">
        <v>1160</v>
      </c>
      <c r="C706" s="37" t="s">
        <v>1161</v>
      </c>
      <c r="D706" s="9" t="s">
        <v>18</v>
      </c>
      <c r="E706" s="9" t="s">
        <v>45</v>
      </c>
      <c r="F706" s="9">
        <v>2070</v>
      </c>
      <c r="G706" s="9">
        <v>20</v>
      </c>
      <c r="H706" s="23">
        <f>+G706*F706/1000</f>
        <v>41.4</v>
      </c>
    </row>
    <row r="707" spans="1:13">
      <c r="A707" s="9">
        <v>2</v>
      </c>
      <c r="B707" s="32" t="s">
        <v>1162</v>
      </c>
      <c r="C707" s="37" t="s">
        <v>1163</v>
      </c>
      <c r="D707" s="9" t="s">
        <v>18</v>
      </c>
      <c r="E707" s="9" t="s">
        <v>45</v>
      </c>
      <c r="F707" s="9">
        <v>1980</v>
      </c>
      <c r="G707" s="9">
        <v>20</v>
      </c>
      <c r="H707" s="23">
        <f t="shared" ref="H707:H709" si="24">+G707*F707/1000</f>
        <v>39.6</v>
      </c>
    </row>
    <row r="708" spans="1:13">
      <c r="A708" s="9">
        <v>3</v>
      </c>
      <c r="B708" s="32" t="s">
        <v>1164</v>
      </c>
      <c r="C708" s="37" t="s">
        <v>1165</v>
      </c>
      <c r="D708" s="9" t="s">
        <v>18</v>
      </c>
      <c r="E708" s="9" t="s">
        <v>45</v>
      </c>
      <c r="F708" s="9">
        <v>869.41</v>
      </c>
      <c r="G708" s="9">
        <v>70</v>
      </c>
      <c r="H708" s="23">
        <f t="shared" si="24"/>
        <v>60.858699999999999</v>
      </c>
    </row>
    <row r="709" spans="1:13">
      <c r="A709" s="9">
        <v>4</v>
      </c>
      <c r="B709" s="32" t="s">
        <v>1166</v>
      </c>
      <c r="C709" s="37" t="s">
        <v>1167</v>
      </c>
      <c r="D709" s="9" t="s">
        <v>18</v>
      </c>
      <c r="E709" s="9" t="s">
        <v>45</v>
      </c>
      <c r="F709" s="9">
        <v>1000</v>
      </c>
      <c r="G709" s="9">
        <v>30</v>
      </c>
      <c r="H709" s="23">
        <f t="shared" si="24"/>
        <v>30</v>
      </c>
    </row>
    <row r="710" spans="1:13">
      <c r="A710" s="9"/>
      <c r="B710" s="83" t="s">
        <v>34</v>
      </c>
      <c r="C710" s="83"/>
      <c r="D710" s="83"/>
      <c r="E710" s="83"/>
      <c r="F710" s="83"/>
      <c r="G710" s="84"/>
      <c r="H710" s="23">
        <f>SUM(H706:H709)</f>
        <v>171.8587</v>
      </c>
    </row>
    <row r="711" spans="1:13">
      <c r="A711" s="13"/>
      <c r="B711" s="30" t="s">
        <v>1168</v>
      </c>
      <c r="C711" s="29" t="s">
        <v>1169</v>
      </c>
      <c r="D711" s="24"/>
      <c r="E711" s="24"/>
      <c r="F711" s="24"/>
      <c r="G711" s="24"/>
      <c r="H711" s="24"/>
    </row>
    <row r="712" spans="1:13">
      <c r="A712" s="9">
        <v>1</v>
      </c>
      <c r="B712" s="32" t="s">
        <v>1170</v>
      </c>
      <c r="C712" s="37" t="s">
        <v>1171</v>
      </c>
      <c r="D712" s="9" t="s">
        <v>18</v>
      </c>
      <c r="E712" s="9" t="s">
        <v>1172</v>
      </c>
      <c r="F712" s="9">
        <v>100</v>
      </c>
      <c r="G712" s="9">
        <v>600</v>
      </c>
      <c r="H712" s="23">
        <f>+G712*F712/1000</f>
        <v>60</v>
      </c>
    </row>
    <row r="713" spans="1:13">
      <c r="A713" s="9">
        <v>2</v>
      </c>
      <c r="B713" s="32" t="s">
        <v>1173</v>
      </c>
      <c r="C713" s="37" t="s">
        <v>1174</v>
      </c>
      <c r="D713" s="9" t="s">
        <v>18</v>
      </c>
      <c r="E713" s="9" t="s">
        <v>1172</v>
      </c>
      <c r="F713" s="9">
        <v>100</v>
      </c>
      <c r="G713" s="9">
        <v>300</v>
      </c>
      <c r="H713" s="23">
        <f>+G713*F713/1000</f>
        <v>30</v>
      </c>
      <c r="M713" s="15" t="s">
        <v>3</v>
      </c>
    </row>
    <row r="714" spans="1:13">
      <c r="A714" s="9"/>
      <c r="B714" s="83" t="s">
        <v>34</v>
      </c>
      <c r="C714" s="83"/>
      <c r="D714" s="83"/>
      <c r="E714" s="83"/>
      <c r="F714" s="83"/>
      <c r="G714" s="84"/>
      <c r="H714" s="23">
        <f>SUM(H712:H713)</f>
        <v>90</v>
      </c>
    </row>
    <row r="715" spans="1:13">
      <c r="A715" s="13"/>
      <c r="B715" s="30" t="s">
        <v>1352</v>
      </c>
      <c r="C715" s="29" t="s">
        <v>1353</v>
      </c>
      <c r="D715" s="24"/>
      <c r="E715" s="24"/>
      <c r="F715" s="24"/>
      <c r="G715" s="24"/>
      <c r="H715" s="24"/>
    </row>
    <row r="716" spans="1:13">
      <c r="A716" s="9">
        <v>1</v>
      </c>
      <c r="B716" s="32" t="s">
        <v>1354</v>
      </c>
      <c r="C716" s="37" t="s">
        <v>1355</v>
      </c>
      <c r="D716" s="9" t="s">
        <v>18</v>
      </c>
      <c r="E716" s="9" t="s">
        <v>1172</v>
      </c>
      <c r="F716" s="9">
        <v>100</v>
      </c>
      <c r="G716" s="9">
        <v>600</v>
      </c>
      <c r="H716" s="23">
        <f>+G716*F716/1000</f>
        <v>60</v>
      </c>
    </row>
    <row r="717" spans="1:13">
      <c r="A717" s="9"/>
      <c r="B717" s="83" t="s">
        <v>34</v>
      </c>
      <c r="C717" s="83"/>
      <c r="D717" s="83"/>
      <c r="E717" s="83"/>
      <c r="F717" s="83"/>
      <c r="G717" s="84"/>
      <c r="H717" s="23">
        <f>SUM(H716:H716)</f>
        <v>60</v>
      </c>
    </row>
    <row r="718" spans="1:13" ht="29">
      <c r="A718" s="13"/>
      <c r="B718" s="53" t="s">
        <v>1336</v>
      </c>
      <c r="C718" s="29" t="s">
        <v>1340</v>
      </c>
      <c r="D718" s="29"/>
      <c r="E718" s="29"/>
      <c r="F718" s="29"/>
      <c r="G718" s="29"/>
      <c r="H718" s="29"/>
    </row>
    <row r="719" spans="1:13" s="19" customFormat="1">
      <c r="A719" s="31">
        <v>1</v>
      </c>
      <c r="B719" s="32" t="s">
        <v>1341</v>
      </c>
      <c r="C719" s="39" t="s">
        <v>1342</v>
      </c>
      <c r="D719" s="31" t="s">
        <v>46</v>
      </c>
      <c r="E719" s="31" t="s">
        <v>1192</v>
      </c>
      <c r="F719" s="31">
        <v>800000</v>
      </c>
      <c r="G719" s="31">
        <v>1</v>
      </c>
      <c r="H719" s="57">
        <f>+F719*G719/1000</f>
        <v>800</v>
      </c>
    </row>
    <row r="720" spans="1:13">
      <c r="A720" s="9"/>
      <c r="B720" s="83" t="s">
        <v>34</v>
      </c>
      <c r="C720" s="83"/>
      <c r="D720" s="83"/>
      <c r="E720" s="83"/>
      <c r="F720" s="83"/>
      <c r="G720" s="84"/>
      <c r="H720" s="23">
        <f>SUM(H719)</f>
        <v>800</v>
      </c>
    </row>
    <row r="721" spans="1:8" ht="18.75" customHeight="1">
      <c r="A721" s="13"/>
      <c r="B721" s="97" t="s">
        <v>1186</v>
      </c>
      <c r="C721" s="105"/>
      <c r="D721" s="105"/>
      <c r="E721" s="105"/>
      <c r="F721" s="105"/>
      <c r="G721" s="105"/>
      <c r="H721" s="105"/>
    </row>
    <row r="722" spans="1:8" ht="29">
      <c r="A722" s="13"/>
      <c r="B722" s="30" t="s">
        <v>1187</v>
      </c>
      <c r="C722" s="29" t="s">
        <v>1188</v>
      </c>
      <c r="D722" s="24"/>
      <c r="E722" s="24"/>
      <c r="F722" s="24"/>
      <c r="G722" s="24"/>
      <c r="H722" s="24"/>
    </row>
    <row r="723" spans="1:8">
      <c r="A723" s="9">
        <v>1</v>
      </c>
      <c r="B723" s="32" t="s">
        <v>1189</v>
      </c>
      <c r="C723" s="37" t="s">
        <v>1190</v>
      </c>
      <c r="D723" s="9" t="s">
        <v>1191</v>
      </c>
      <c r="E723" s="9" t="s">
        <v>1192</v>
      </c>
      <c r="F723" s="9">
        <v>1500000</v>
      </c>
      <c r="G723" s="9">
        <v>1</v>
      </c>
      <c r="H723" s="23">
        <f>+G723*F723/1000</f>
        <v>1500</v>
      </c>
    </row>
    <row r="724" spans="1:8">
      <c r="A724" s="9">
        <v>2</v>
      </c>
      <c r="B724" s="32" t="s">
        <v>1193</v>
      </c>
      <c r="C724" s="37" t="s">
        <v>1190</v>
      </c>
      <c r="D724" s="9" t="s">
        <v>1191</v>
      </c>
      <c r="E724" s="9" t="s">
        <v>1192</v>
      </c>
      <c r="F724" s="9">
        <v>500000</v>
      </c>
      <c r="G724" s="9">
        <v>1</v>
      </c>
      <c r="H724" s="23">
        <f t="shared" ref="H724:H735" si="25">+G724*F724/1000</f>
        <v>500</v>
      </c>
    </row>
    <row r="725" spans="1:8">
      <c r="A725" s="9">
        <v>3</v>
      </c>
      <c r="B725" s="32" t="s">
        <v>1194</v>
      </c>
      <c r="C725" s="37" t="s">
        <v>1190</v>
      </c>
      <c r="D725" s="9" t="s">
        <v>1191</v>
      </c>
      <c r="E725" s="9" t="s">
        <v>1192</v>
      </c>
      <c r="F725" s="9">
        <v>600000</v>
      </c>
      <c r="G725" s="9">
        <v>1</v>
      </c>
      <c r="H725" s="23">
        <f t="shared" si="25"/>
        <v>600</v>
      </c>
    </row>
    <row r="726" spans="1:8">
      <c r="A726" s="9">
        <v>4</v>
      </c>
      <c r="B726" s="32" t="s">
        <v>1195</v>
      </c>
      <c r="C726" s="37" t="s">
        <v>1190</v>
      </c>
      <c r="D726" s="9" t="s">
        <v>1191</v>
      </c>
      <c r="E726" s="9" t="s">
        <v>1192</v>
      </c>
      <c r="F726" s="9">
        <v>600000</v>
      </c>
      <c r="G726" s="9">
        <v>1</v>
      </c>
      <c r="H726" s="23">
        <f t="shared" si="25"/>
        <v>600</v>
      </c>
    </row>
    <row r="727" spans="1:8">
      <c r="A727" s="9">
        <v>5</v>
      </c>
      <c r="B727" s="32" t="s">
        <v>1196</v>
      </c>
      <c r="C727" s="37" t="s">
        <v>1190</v>
      </c>
      <c r="D727" s="9" t="s">
        <v>1191</v>
      </c>
      <c r="E727" s="9" t="s">
        <v>1192</v>
      </c>
      <c r="F727" s="9">
        <v>600000</v>
      </c>
      <c r="G727" s="9">
        <v>1</v>
      </c>
      <c r="H727" s="23">
        <f t="shared" si="25"/>
        <v>600</v>
      </c>
    </row>
    <row r="728" spans="1:8">
      <c r="A728" s="9">
        <v>6</v>
      </c>
      <c r="B728" s="32" t="s">
        <v>1197</v>
      </c>
      <c r="C728" s="37" t="s">
        <v>1190</v>
      </c>
      <c r="D728" s="9" t="s">
        <v>1191</v>
      </c>
      <c r="E728" s="9" t="s">
        <v>1192</v>
      </c>
      <c r="F728" s="9">
        <v>500000</v>
      </c>
      <c r="G728" s="9">
        <v>1</v>
      </c>
      <c r="H728" s="23">
        <f t="shared" si="25"/>
        <v>500</v>
      </c>
    </row>
    <row r="729" spans="1:8">
      <c r="A729" s="9">
        <v>7</v>
      </c>
      <c r="B729" s="32" t="s">
        <v>1198</v>
      </c>
      <c r="C729" s="37" t="s">
        <v>1190</v>
      </c>
      <c r="D729" s="9" t="s">
        <v>1191</v>
      </c>
      <c r="E729" s="9" t="s">
        <v>1192</v>
      </c>
      <c r="F729" s="9">
        <v>800000</v>
      </c>
      <c r="G729" s="9">
        <v>1</v>
      </c>
      <c r="H729" s="23">
        <f t="shared" si="25"/>
        <v>800</v>
      </c>
    </row>
    <row r="730" spans="1:8">
      <c r="A730" s="60">
        <v>8</v>
      </c>
      <c r="B730" s="31" t="s">
        <v>1199</v>
      </c>
      <c r="C730" s="77" t="s">
        <v>1190</v>
      </c>
      <c r="D730" s="9" t="s">
        <v>1191</v>
      </c>
      <c r="E730" s="9" t="s">
        <v>1192</v>
      </c>
      <c r="F730" s="9">
        <v>1500000</v>
      </c>
      <c r="G730" s="9">
        <v>1</v>
      </c>
      <c r="H730" s="23">
        <f t="shared" si="25"/>
        <v>1500</v>
      </c>
    </row>
    <row r="731" spans="1:8">
      <c r="A731" s="60">
        <v>9</v>
      </c>
      <c r="B731" s="31" t="s">
        <v>1200</v>
      </c>
      <c r="C731" s="77" t="s">
        <v>1190</v>
      </c>
      <c r="D731" s="9" t="s">
        <v>1191</v>
      </c>
      <c r="E731" s="9" t="s">
        <v>1192</v>
      </c>
      <c r="F731" s="9">
        <v>2000000</v>
      </c>
      <c r="G731" s="9">
        <v>1</v>
      </c>
      <c r="H731" s="23">
        <f t="shared" si="25"/>
        <v>2000</v>
      </c>
    </row>
    <row r="732" spans="1:8">
      <c r="A732" s="60">
        <v>10</v>
      </c>
      <c r="B732" s="31" t="s">
        <v>1201</v>
      </c>
      <c r="C732" s="77" t="s">
        <v>1190</v>
      </c>
      <c r="D732" s="9" t="s">
        <v>1191</v>
      </c>
      <c r="E732" s="9" t="s">
        <v>1192</v>
      </c>
      <c r="F732" s="9">
        <v>2000000</v>
      </c>
      <c r="G732" s="9">
        <v>1</v>
      </c>
      <c r="H732" s="23">
        <f t="shared" si="25"/>
        <v>2000</v>
      </c>
    </row>
    <row r="733" spans="1:8">
      <c r="A733" s="60">
        <v>11</v>
      </c>
      <c r="B733" s="31" t="s">
        <v>1202</v>
      </c>
      <c r="C733" s="37" t="s">
        <v>1190</v>
      </c>
      <c r="D733" s="9" t="s">
        <v>1191</v>
      </c>
      <c r="E733" s="9" t="s">
        <v>1192</v>
      </c>
      <c r="F733" s="9">
        <v>800000</v>
      </c>
      <c r="G733" s="61">
        <v>1</v>
      </c>
      <c r="H733" s="23">
        <f t="shared" si="25"/>
        <v>800</v>
      </c>
    </row>
    <row r="734" spans="1:8">
      <c r="A734" s="60">
        <v>12</v>
      </c>
      <c r="B734" s="9" t="s">
        <v>1326</v>
      </c>
      <c r="C734" s="37" t="s">
        <v>1327</v>
      </c>
      <c r="D734" s="9" t="s">
        <v>46</v>
      </c>
      <c r="E734" s="9" t="s">
        <v>1192</v>
      </c>
      <c r="F734" s="9">
        <v>100000</v>
      </c>
      <c r="G734" s="61">
        <v>1</v>
      </c>
      <c r="H734" s="23">
        <f t="shared" si="25"/>
        <v>100</v>
      </c>
    </row>
    <row r="735" spans="1:8" s="19" customFormat="1" ht="30">
      <c r="A735" s="31">
        <v>13</v>
      </c>
      <c r="B735" s="31" t="s">
        <v>1328</v>
      </c>
      <c r="C735" s="39" t="s">
        <v>1329</v>
      </c>
      <c r="D735" s="31" t="s">
        <v>46</v>
      </c>
      <c r="E735" s="31" t="s">
        <v>1192</v>
      </c>
      <c r="F735" s="31">
        <v>100000</v>
      </c>
      <c r="G735" s="32">
        <v>1</v>
      </c>
      <c r="H735" s="57">
        <f t="shared" si="25"/>
        <v>100</v>
      </c>
    </row>
    <row r="736" spans="1:8">
      <c r="A736" s="9"/>
      <c r="B736" s="83" t="s">
        <v>34</v>
      </c>
      <c r="C736" s="83"/>
      <c r="D736" s="83"/>
      <c r="E736" s="83"/>
      <c r="F736" s="83"/>
      <c r="G736" s="84"/>
      <c r="H736" s="23">
        <f>SUM(H723:H735)</f>
        <v>11600</v>
      </c>
    </row>
    <row r="737" spans="1:8" ht="43.5">
      <c r="A737" s="13"/>
      <c r="B737" s="53">
        <v>50300000</v>
      </c>
      <c r="C737" s="29" t="s">
        <v>1204</v>
      </c>
      <c r="D737" s="48"/>
      <c r="E737" s="48"/>
      <c r="F737" s="48"/>
      <c r="G737" s="48"/>
      <c r="H737" s="48"/>
    </row>
    <row r="738" spans="1:8" s="19" customFormat="1" ht="30">
      <c r="A738" s="31">
        <v>1</v>
      </c>
      <c r="B738" s="32" t="s">
        <v>1205</v>
      </c>
      <c r="C738" s="39" t="s">
        <v>1206</v>
      </c>
      <c r="D738" s="31" t="s">
        <v>46</v>
      </c>
      <c r="E738" s="31" t="s">
        <v>1192</v>
      </c>
      <c r="F738" s="31">
        <v>500000</v>
      </c>
      <c r="G738" s="31" t="s">
        <v>1207</v>
      </c>
      <c r="H738" s="57">
        <f>+F738*G738/1000</f>
        <v>500</v>
      </c>
    </row>
    <row r="739" spans="1:8">
      <c r="A739" s="9"/>
      <c r="B739" s="32"/>
      <c r="C739" s="37"/>
      <c r="D739" s="9"/>
      <c r="E739" s="9"/>
      <c r="F739" s="9"/>
      <c r="G739" s="9" t="s">
        <v>34</v>
      </c>
      <c r="H739" s="23">
        <f>SUM(H738)</f>
        <v>500</v>
      </c>
    </row>
    <row r="740" spans="1:8">
      <c r="A740" s="13"/>
      <c r="B740" s="53">
        <v>66500000</v>
      </c>
      <c r="C740" s="29" t="s">
        <v>1222</v>
      </c>
      <c r="D740" s="29"/>
      <c r="E740" s="29"/>
      <c r="F740" s="29"/>
      <c r="G740" s="29"/>
      <c r="H740" s="29"/>
    </row>
    <row r="741" spans="1:8" s="19" customFormat="1" ht="30">
      <c r="A741" s="31">
        <v>1</v>
      </c>
      <c r="B741" s="32" t="s">
        <v>1208</v>
      </c>
      <c r="C741" s="39" t="s">
        <v>1247</v>
      </c>
      <c r="D741" s="31" t="s">
        <v>1191</v>
      </c>
      <c r="E741" s="31" t="s">
        <v>1192</v>
      </c>
      <c r="F741" s="31">
        <v>403000</v>
      </c>
      <c r="G741" s="31">
        <v>1</v>
      </c>
      <c r="H741" s="57">
        <v>403</v>
      </c>
    </row>
    <row r="742" spans="1:8">
      <c r="A742" s="9"/>
      <c r="B742" s="83" t="s">
        <v>34</v>
      </c>
      <c r="C742" s="83"/>
      <c r="D742" s="83"/>
      <c r="E742" s="83"/>
      <c r="F742" s="83"/>
      <c r="G742" s="84"/>
      <c r="H742" s="23">
        <v>403</v>
      </c>
    </row>
    <row r="743" spans="1:8">
      <c r="A743" s="13"/>
      <c r="B743" s="53">
        <v>79200000</v>
      </c>
      <c r="C743" s="29" t="s">
        <v>1209</v>
      </c>
      <c r="D743" s="29"/>
      <c r="E743" s="29"/>
      <c r="F743" s="29"/>
      <c r="G743" s="29"/>
      <c r="H743" s="29"/>
    </row>
    <row r="744" spans="1:8">
      <c r="A744" s="9">
        <v>1</v>
      </c>
      <c r="B744" s="32" t="s">
        <v>1324</v>
      </c>
      <c r="C744" s="37" t="s">
        <v>1210</v>
      </c>
      <c r="D744" s="9" t="s">
        <v>1191</v>
      </c>
      <c r="E744" s="9" t="s">
        <v>1192</v>
      </c>
      <c r="F744" s="9">
        <v>2760000</v>
      </c>
      <c r="G744" s="9">
        <v>1</v>
      </c>
      <c r="H744" s="23">
        <v>2760</v>
      </c>
    </row>
    <row r="745" spans="1:8">
      <c r="A745" s="9"/>
      <c r="B745" s="83" t="s">
        <v>34</v>
      </c>
      <c r="C745" s="83"/>
      <c r="D745" s="83"/>
      <c r="E745" s="83"/>
      <c r="F745" s="83"/>
      <c r="G745" s="84"/>
      <c r="H745" s="23">
        <v>2760</v>
      </c>
    </row>
    <row r="746" spans="1:8">
      <c r="A746" s="13"/>
      <c r="B746" s="53">
        <v>79800000</v>
      </c>
      <c r="C746" s="29" t="s">
        <v>1211</v>
      </c>
      <c r="D746" s="29"/>
      <c r="E746" s="29"/>
      <c r="F746" s="29"/>
      <c r="G746" s="29"/>
      <c r="H746" s="29"/>
    </row>
    <row r="747" spans="1:8">
      <c r="A747" s="9">
        <v>1</v>
      </c>
      <c r="B747" s="32" t="s">
        <v>1323</v>
      </c>
      <c r="C747" s="46" t="s">
        <v>1212</v>
      </c>
      <c r="D747" s="9" t="s">
        <v>46</v>
      </c>
      <c r="E747" s="9" t="s">
        <v>1192</v>
      </c>
      <c r="F747" s="9" t="s">
        <v>1213</v>
      </c>
      <c r="G747" s="9" t="s">
        <v>1207</v>
      </c>
      <c r="H747" s="23">
        <v>980</v>
      </c>
    </row>
    <row r="748" spans="1:8">
      <c r="A748" s="9"/>
      <c r="B748" s="83" t="s">
        <v>34</v>
      </c>
      <c r="C748" s="83"/>
      <c r="D748" s="83"/>
      <c r="E748" s="83"/>
      <c r="F748" s="83"/>
      <c r="G748" s="84"/>
      <c r="H748" s="23">
        <v>980</v>
      </c>
    </row>
    <row r="749" spans="1:8">
      <c r="A749" s="13"/>
      <c r="B749" s="53">
        <v>79900000</v>
      </c>
      <c r="C749" s="29" t="s">
        <v>1214</v>
      </c>
      <c r="D749" s="29"/>
      <c r="E749" s="29"/>
      <c r="F749" s="29"/>
      <c r="G749" s="29"/>
      <c r="H749" s="29"/>
    </row>
    <row r="750" spans="1:8">
      <c r="A750" s="9">
        <v>1</v>
      </c>
      <c r="B750" s="32" t="s">
        <v>1322</v>
      </c>
      <c r="C750" s="37" t="s">
        <v>1215</v>
      </c>
      <c r="D750" s="9" t="s">
        <v>46</v>
      </c>
      <c r="E750" s="9" t="s">
        <v>1192</v>
      </c>
      <c r="F750" s="9">
        <v>950000</v>
      </c>
      <c r="G750" s="9" t="s">
        <v>1207</v>
      </c>
      <c r="H750" s="23">
        <v>950</v>
      </c>
    </row>
    <row r="751" spans="1:8">
      <c r="A751" s="9"/>
      <c r="B751" s="32"/>
      <c r="C751" s="37"/>
      <c r="D751" s="9"/>
      <c r="E751" s="9"/>
      <c r="F751" s="9"/>
      <c r="G751" s="9" t="s">
        <v>34</v>
      </c>
      <c r="H751" s="23">
        <v>950</v>
      </c>
    </row>
    <row r="752" spans="1:8">
      <c r="A752" s="13"/>
      <c r="B752" s="53" t="s">
        <v>1335</v>
      </c>
      <c r="C752" s="29" t="s">
        <v>1338</v>
      </c>
      <c r="D752" s="29"/>
      <c r="E752" s="29"/>
      <c r="F752" s="29"/>
      <c r="G752" s="29"/>
      <c r="H752" s="29"/>
    </row>
    <row r="753" spans="1:12">
      <c r="A753" s="9">
        <v>1</v>
      </c>
      <c r="B753" s="32" t="s">
        <v>1337</v>
      </c>
      <c r="C753" s="37" t="s">
        <v>1339</v>
      </c>
      <c r="D753" s="9" t="s">
        <v>46</v>
      </c>
      <c r="E753" s="9" t="s">
        <v>1192</v>
      </c>
      <c r="F753" s="58">
        <v>600000</v>
      </c>
      <c r="G753" s="9">
        <v>1</v>
      </c>
      <c r="H753" s="23">
        <f>+G753*F753/1000</f>
        <v>600</v>
      </c>
    </row>
    <row r="754" spans="1:12">
      <c r="A754" s="9"/>
      <c r="B754" s="83" t="s">
        <v>34</v>
      </c>
      <c r="C754" s="83"/>
      <c r="D754" s="83"/>
      <c r="E754" s="83"/>
      <c r="F754" s="83"/>
      <c r="G754" s="84"/>
      <c r="H754" s="23">
        <f>SUM(H753)</f>
        <v>600</v>
      </c>
    </row>
    <row r="755" spans="1:12">
      <c r="A755" s="13"/>
      <c r="B755" s="53">
        <v>90500000</v>
      </c>
      <c r="C755" s="29" t="s">
        <v>1216</v>
      </c>
      <c r="D755" s="29"/>
      <c r="E755" s="29"/>
      <c r="F755" s="29"/>
      <c r="G755" s="29"/>
      <c r="H755" s="29"/>
    </row>
    <row r="756" spans="1:12">
      <c r="A756" s="9">
        <v>1</v>
      </c>
      <c r="B756" s="32" t="s">
        <v>1217</v>
      </c>
      <c r="C756" s="37" t="s">
        <v>1218</v>
      </c>
      <c r="D756" s="9" t="s">
        <v>1191</v>
      </c>
      <c r="E756" s="9" t="s">
        <v>29</v>
      </c>
      <c r="F756" s="58">
        <v>266.66666666666669</v>
      </c>
      <c r="G756" s="9">
        <v>15000</v>
      </c>
      <c r="H756" s="23">
        <v>4000</v>
      </c>
    </row>
    <row r="757" spans="1:12">
      <c r="A757" s="9"/>
      <c r="B757" s="83" t="s">
        <v>34</v>
      </c>
      <c r="C757" s="83"/>
      <c r="D757" s="83"/>
      <c r="E757" s="83"/>
      <c r="F757" s="83"/>
      <c r="G757" s="84"/>
      <c r="H757" s="23">
        <v>4000.0000000000005</v>
      </c>
    </row>
    <row r="758" spans="1:12">
      <c r="A758" s="13"/>
      <c r="B758" s="53">
        <v>9830000</v>
      </c>
      <c r="C758" s="29" t="s">
        <v>1219</v>
      </c>
      <c r="D758" s="29"/>
      <c r="E758" s="29"/>
      <c r="F758" s="29"/>
      <c r="G758" s="29"/>
      <c r="H758" s="29"/>
    </row>
    <row r="759" spans="1:12">
      <c r="A759" s="9">
        <v>1</v>
      </c>
      <c r="B759" s="32" t="s">
        <v>1220</v>
      </c>
      <c r="C759" s="37" t="s">
        <v>1221</v>
      </c>
      <c r="D759" s="9" t="s">
        <v>18</v>
      </c>
      <c r="E759" s="9" t="s">
        <v>29</v>
      </c>
      <c r="F759" s="9">
        <v>200</v>
      </c>
      <c r="G759" s="9">
        <v>17000</v>
      </c>
      <c r="H759" s="23">
        <v>3400</v>
      </c>
    </row>
    <row r="760" spans="1:12">
      <c r="A760" s="9"/>
      <c r="B760" s="83" t="s">
        <v>34</v>
      </c>
      <c r="C760" s="83"/>
      <c r="D760" s="83"/>
      <c r="E760" s="83"/>
      <c r="F760" s="83"/>
      <c r="G760" s="84"/>
      <c r="H760" s="23">
        <v>3400</v>
      </c>
    </row>
    <row r="761" spans="1:12" ht="36" customHeight="1">
      <c r="A761" s="101" t="s">
        <v>1223</v>
      </c>
      <c r="B761" s="101"/>
      <c r="C761" s="101"/>
      <c r="D761" s="101"/>
      <c r="E761" s="101"/>
      <c r="F761" s="101"/>
      <c r="G761" s="101"/>
      <c r="H761" s="101"/>
    </row>
    <row r="762" spans="1:12" ht="27" customHeight="1">
      <c r="A762" s="98" t="s">
        <v>6</v>
      </c>
      <c r="B762" s="99"/>
      <c r="C762" s="99"/>
      <c r="D762" s="99"/>
      <c r="E762" s="99"/>
      <c r="F762" s="99"/>
      <c r="G762" s="99"/>
      <c r="H762" s="100"/>
    </row>
    <row r="763" spans="1:12" ht="65.25" customHeight="1">
      <c r="A763" s="13"/>
      <c r="B763" s="52" t="s">
        <v>12</v>
      </c>
      <c r="C763" s="49" t="s">
        <v>13</v>
      </c>
      <c r="D763" s="51" t="s">
        <v>7</v>
      </c>
      <c r="E763" s="51" t="s">
        <v>8</v>
      </c>
      <c r="F763" s="51" t="s">
        <v>9</v>
      </c>
      <c r="G763" s="51" t="s">
        <v>10</v>
      </c>
      <c r="H763" s="51" t="s">
        <v>11</v>
      </c>
      <c r="L763" s="71"/>
    </row>
    <row r="764" spans="1:12">
      <c r="A764" s="9"/>
      <c r="B764" s="55">
        <v>1</v>
      </c>
      <c r="C764" s="50">
        <v>2</v>
      </c>
      <c r="D764" s="50">
        <v>3</v>
      </c>
      <c r="E764" s="50">
        <v>4</v>
      </c>
      <c r="F764" s="50">
        <v>5</v>
      </c>
      <c r="G764" s="50">
        <v>6</v>
      </c>
      <c r="H764" s="50">
        <v>7</v>
      </c>
    </row>
    <row r="765" spans="1:12">
      <c r="A765" s="13"/>
      <c r="B765" s="102" t="s">
        <v>1224</v>
      </c>
      <c r="C765" s="102"/>
      <c r="D765" s="102"/>
      <c r="E765" s="102"/>
      <c r="F765" s="102"/>
      <c r="G765" s="102"/>
      <c r="H765" s="103"/>
    </row>
    <row r="766" spans="1:12">
      <c r="A766" s="13"/>
      <c r="B766" s="53" t="s">
        <v>16</v>
      </c>
      <c r="C766" s="29" t="s">
        <v>17</v>
      </c>
      <c r="D766" s="48"/>
      <c r="E766" s="48"/>
      <c r="F766" s="48"/>
      <c r="G766" s="48"/>
      <c r="H766" s="48"/>
    </row>
    <row r="767" spans="1:12">
      <c r="A767" s="9">
        <v>1</v>
      </c>
      <c r="B767" s="32" t="s">
        <v>19</v>
      </c>
      <c r="C767" s="37" t="s">
        <v>23</v>
      </c>
      <c r="D767" s="9" t="s">
        <v>18</v>
      </c>
      <c r="E767" s="9" t="s">
        <v>24</v>
      </c>
      <c r="F767" s="9">
        <v>480</v>
      </c>
      <c r="G767" s="9">
        <v>10000</v>
      </c>
      <c r="H767" s="47">
        <v>4800</v>
      </c>
    </row>
    <row r="768" spans="1:12" ht="15" customHeight="1">
      <c r="A768" s="9"/>
      <c r="B768" s="83" t="s">
        <v>34</v>
      </c>
      <c r="C768" s="83"/>
      <c r="D768" s="83"/>
      <c r="E768" s="83"/>
      <c r="F768" s="83"/>
      <c r="G768" s="84"/>
      <c r="H768" s="47">
        <v>4800</v>
      </c>
    </row>
    <row r="769" spans="1:8" ht="29">
      <c r="A769" s="13"/>
      <c r="B769" s="53" t="s">
        <v>1225</v>
      </c>
      <c r="C769" s="29" t="s">
        <v>1226</v>
      </c>
      <c r="D769" s="29"/>
      <c r="E769" s="29"/>
      <c r="F769" s="29"/>
      <c r="G769" s="29"/>
      <c r="H769" s="29"/>
    </row>
    <row r="770" spans="1:8">
      <c r="A770" s="9">
        <v>1</v>
      </c>
      <c r="B770" s="32" t="s">
        <v>1227</v>
      </c>
      <c r="C770" s="40" t="s">
        <v>1228</v>
      </c>
      <c r="D770" s="2" t="s">
        <v>46</v>
      </c>
      <c r="E770" s="2" t="s">
        <v>44</v>
      </c>
      <c r="F770" s="2">
        <v>92</v>
      </c>
      <c r="G770" s="2">
        <v>1000</v>
      </c>
      <c r="H770" s="23">
        <v>92</v>
      </c>
    </row>
    <row r="771" spans="1:8" ht="15" customHeight="1">
      <c r="A771" s="9"/>
      <c r="B771" s="83" t="s">
        <v>34</v>
      </c>
      <c r="C771" s="83"/>
      <c r="D771" s="83"/>
      <c r="E771" s="83"/>
      <c r="F771" s="83"/>
      <c r="G771" s="84"/>
      <c r="H771" s="23">
        <v>92</v>
      </c>
    </row>
    <row r="772" spans="1:8">
      <c r="A772" s="13"/>
      <c r="B772" s="53">
        <v>30200000</v>
      </c>
      <c r="C772" s="29" t="s">
        <v>190</v>
      </c>
      <c r="D772" s="29"/>
      <c r="E772" s="29"/>
      <c r="F772" s="29"/>
      <c r="G772" s="29"/>
      <c r="H772" s="29"/>
    </row>
    <row r="773" spans="1:8">
      <c r="A773" s="9">
        <v>1</v>
      </c>
      <c r="B773" s="32" t="s">
        <v>1229</v>
      </c>
      <c r="C773" s="37" t="s">
        <v>1230</v>
      </c>
      <c r="D773" s="9" t="s">
        <v>46</v>
      </c>
      <c r="E773" s="9" t="s">
        <v>44</v>
      </c>
      <c r="F773" s="9">
        <v>1</v>
      </c>
      <c r="G773" s="9">
        <v>322000</v>
      </c>
      <c r="H773" s="23">
        <v>322</v>
      </c>
    </row>
    <row r="774" spans="1:8" ht="15" customHeight="1">
      <c r="A774" s="9"/>
      <c r="B774" s="83" t="s">
        <v>34</v>
      </c>
      <c r="C774" s="83"/>
      <c r="D774" s="83"/>
      <c r="E774" s="83"/>
      <c r="F774" s="83"/>
      <c r="G774" s="84"/>
      <c r="H774" s="23">
        <v>322</v>
      </c>
    </row>
    <row r="775" spans="1:8">
      <c r="A775" s="13"/>
      <c r="B775" s="53">
        <v>33100000</v>
      </c>
      <c r="C775" s="29" t="s">
        <v>234</v>
      </c>
      <c r="D775" s="29"/>
      <c r="E775" s="29"/>
      <c r="F775" s="29"/>
      <c r="G775" s="29"/>
      <c r="H775" s="29"/>
    </row>
    <row r="776" spans="1:8">
      <c r="A776" s="9">
        <v>1</v>
      </c>
      <c r="B776" s="31" t="s">
        <v>347</v>
      </c>
      <c r="C776" s="37" t="s">
        <v>1298</v>
      </c>
      <c r="D776" s="9" t="s">
        <v>18</v>
      </c>
      <c r="E776" s="9" t="s">
        <v>44</v>
      </c>
      <c r="F776" s="9"/>
      <c r="G776" s="9">
        <v>30000</v>
      </c>
      <c r="H776" s="23">
        <f t="shared" ref="H776:H781" si="26">+G776*F776/1000</f>
        <v>0</v>
      </c>
    </row>
    <row r="777" spans="1:8">
      <c r="A777" s="9">
        <v>2</v>
      </c>
      <c r="B777" s="31" t="s">
        <v>347</v>
      </c>
      <c r="C777" s="37" t="s">
        <v>1299</v>
      </c>
      <c r="D777" s="9" t="s">
        <v>18</v>
      </c>
      <c r="E777" s="9" t="s">
        <v>44</v>
      </c>
      <c r="F777" s="9"/>
      <c r="G777" s="9">
        <v>10000</v>
      </c>
      <c r="H777" s="23">
        <f t="shared" si="26"/>
        <v>0</v>
      </c>
    </row>
    <row r="778" spans="1:8">
      <c r="A778" s="9">
        <v>3</v>
      </c>
      <c r="B778" s="31" t="s">
        <v>347</v>
      </c>
      <c r="C778" s="37" t="s">
        <v>1300</v>
      </c>
      <c r="D778" s="9" t="s">
        <v>18</v>
      </c>
      <c r="E778" s="9" t="s">
        <v>44</v>
      </c>
      <c r="F778" s="9"/>
      <c r="G778" s="9">
        <v>100000</v>
      </c>
      <c r="H778" s="23">
        <f t="shared" si="26"/>
        <v>0</v>
      </c>
    </row>
    <row r="779" spans="1:8">
      <c r="A779" s="9">
        <v>4</v>
      </c>
      <c r="B779" s="31" t="s">
        <v>347</v>
      </c>
      <c r="C779" s="37" t="s">
        <v>1301</v>
      </c>
      <c r="D779" s="9" t="s">
        <v>18</v>
      </c>
      <c r="E779" s="9" t="s">
        <v>44</v>
      </c>
      <c r="F779" s="9"/>
      <c r="G779" s="9">
        <v>240000</v>
      </c>
      <c r="H779" s="23">
        <f t="shared" si="26"/>
        <v>0</v>
      </c>
    </row>
    <row r="780" spans="1:8">
      <c r="A780" s="9">
        <v>5</v>
      </c>
      <c r="B780" s="31" t="s">
        <v>347</v>
      </c>
      <c r="C780" s="37" t="s">
        <v>1302</v>
      </c>
      <c r="D780" s="9" t="s">
        <v>18</v>
      </c>
      <c r="E780" s="9" t="s">
        <v>44</v>
      </c>
      <c r="F780" s="9"/>
      <c r="G780" s="9">
        <v>280000</v>
      </c>
      <c r="H780" s="23">
        <f t="shared" si="26"/>
        <v>0</v>
      </c>
    </row>
    <row r="781" spans="1:8">
      <c r="A781" s="9">
        <v>6</v>
      </c>
      <c r="B781" s="31" t="s">
        <v>347</v>
      </c>
      <c r="C781" s="37" t="s">
        <v>350</v>
      </c>
      <c r="D781" s="9" t="s">
        <v>18</v>
      </c>
      <c r="E781" s="9" t="s">
        <v>44</v>
      </c>
      <c r="F781" s="9"/>
      <c r="G781" s="9">
        <v>40000</v>
      </c>
      <c r="H781" s="23">
        <f t="shared" si="26"/>
        <v>0</v>
      </c>
    </row>
    <row r="782" spans="1:8" ht="15" customHeight="1">
      <c r="A782" s="9"/>
      <c r="B782" s="83" t="s">
        <v>34</v>
      </c>
      <c r="C782" s="83"/>
      <c r="D782" s="83"/>
      <c r="E782" s="83"/>
      <c r="F782" s="83"/>
      <c r="G782" s="84"/>
      <c r="H782" s="23">
        <f>SUM(H776:H781)</f>
        <v>0</v>
      </c>
    </row>
    <row r="783" spans="1:8" ht="15" customHeight="1">
      <c r="A783" s="13"/>
      <c r="B783" s="96" t="s">
        <v>1186</v>
      </c>
      <c r="C783" s="96"/>
      <c r="D783" s="96"/>
      <c r="E783" s="96"/>
      <c r="F783" s="96"/>
      <c r="G783" s="96"/>
      <c r="H783" s="97"/>
    </row>
    <row r="784" spans="1:8" ht="17.25" customHeight="1">
      <c r="A784" s="13"/>
      <c r="B784" s="53" t="s">
        <v>1231</v>
      </c>
      <c r="C784" s="29" t="s">
        <v>1240</v>
      </c>
      <c r="D784" s="29"/>
      <c r="E784" s="29"/>
      <c r="F784" s="29"/>
      <c r="G784" s="29"/>
      <c r="H784" s="29"/>
    </row>
    <row r="785" spans="1:8">
      <c r="A785" s="9">
        <v>1</v>
      </c>
      <c r="B785" s="32" t="s">
        <v>1232</v>
      </c>
      <c r="C785" s="37" t="s">
        <v>1241</v>
      </c>
      <c r="D785" s="9" t="s">
        <v>46</v>
      </c>
      <c r="E785" s="9" t="s">
        <v>1192</v>
      </c>
      <c r="F785" s="9">
        <v>136000</v>
      </c>
      <c r="G785" s="9">
        <v>1</v>
      </c>
      <c r="H785" s="23">
        <v>136</v>
      </c>
    </row>
    <row r="786" spans="1:8">
      <c r="A786" s="9"/>
      <c r="B786" s="83" t="s">
        <v>34</v>
      </c>
      <c r="C786" s="83"/>
      <c r="D786" s="83"/>
      <c r="E786" s="83"/>
      <c r="F786" s="83"/>
      <c r="G786" s="84"/>
      <c r="H786" s="23">
        <v>136</v>
      </c>
    </row>
    <row r="787" spans="1:8">
      <c r="A787" s="13"/>
      <c r="B787" s="53">
        <v>60100000</v>
      </c>
      <c r="C787" s="29" t="s">
        <v>1242</v>
      </c>
      <c r="D787" s="29"/>
      <c r="E787" s="29"/>
      <c r="F787" s="29"/>
      <c r="G787" s="29"/>
      <c r="H787" s="29"/>
    </row>
    <row r="788" spans="1:8">
      <c r="A788" s="9">
        <v>1</v>
      </c>
      <c r="B788" s="32" t="s">
        <v>1233</v>
      </c>
      <c r="C788" s="37" t="s">
        <v>1242</v>
      </c>
      <c r="D788" s="9" t="s">
        <v>46</v>
      </c>
      <c r="E788" s="9" t="s">
        <v>1192</v>
      </c>
      <c r="F788" s="9">
        <v>36000</v>
      </c>
      <c r="G788" s="9">
        <v>1</v>
      </c>
      <c r="H788" s="23">
        <v>36</v>
      </c>
    </row>
    <row r="789" spans="1:8">
      <c r="A789" s="9"/>
      <c r="B789" s="83" t="s">
        <v>34</v>
      </c>
      <c r="C789" s="83"/>
      <c r="D789" s="83"/>
      <c r="E789" s="83"/>
      <c r="F789" s="83"/>
      <c r="G789" s="84"/>
      <c r="H789" s="23">
        <v>36</v>
      </c>
    </row>
    <row r="790" spans="1:8">
      <c r="A790" s="13"/>
      <c r="B790" s="53" t="s">
        <v>1234</v>
      </c>
      <c r="C790" s="29" t="s">
        <v>1243</v>
      </c>
      <c r="D790" s="29"/>
      <c r="E790" s="29"/>
      <c r="F790" s="29"/>
      <c r="G790" s="29"/>
      <c r="H790" s="29"/>
    </row>
    <row r="791" spans="1:8" ht="30">
      <c r="A791" s="9">
        <v>1</v>
      </c>
      <c r="B791" s="32" t="s">
        <v>1235</v>
      </c>
      <c r="C791" s="46" t="s">
        <v>1244</v>
      </c>
      <c r="D791" s="9" t="s">
        <v>46</v>
      </c>
      <c r="E791" s="9" t="s">
        <v>1192</v>
      </c>
      <c r="F791" s="9">
        <v>145241</v>
      </c>
      <c r="G791" s="9">
        <v>1</v>
      </c>
      <c r="H791" s="23">
        <v>145.24100000000001</v>
      </c>
    </row>
    <row r="792" spans="1:8" ht="30">
      <c r="A792" s="9">
        <v>2</v>
      </c>
      <c r="B792" s="32" t="s">
        <v>1236</v>
      </c>
      <c r="C792" s="46" t="s">
        <v>1244</v>
      </c>
      <c r="D792" s="9" t="s">
        <v>46</v>
      </c>
      <c r="E792" s="9" t="s">
        <v>1192</v>
      </c>
      <c r="F792" s="9">
        <v>24962</v>
      </c>
      <c r="G792" s="9">
        <v>1</v>
      </c>
      <c r="H792" s="23">
        <v>24.962</v>
      </c>
    </row>
    <row r="793" spans="1:8" ht="30">
      <c r="A793" s="9">
        <v>3</v>
      </c>
      <c r="B793" s="32" t="s">
        <v>1237</v>
      </c>
      <c r="C793" s="46" t="s">
        <v>1244</v>
      </c>
      <c r="D793" s="9" t="s">
        <v>46</v>
      </c>
      <c r="E793" s="9" t="s">
        <v>1192</v>
      </c>
      <c r="F793" s="9">
        <v>277785</v>
      </c>
      <c r="G793" s="9">
        <v>1</v>
      </c>
      <c r="H793" s="23">
        <v>277.78500000000003</v>
      </c>
    </row>
    <row r="794" spans="1:8" ht="30">
      <c r="A794" s="9">
        <v>4</v>
      </c>
      <c r="B794" s="32" t="s">
        <v>1238</v>
      </c>
      <c r="C794" s="46" t="s">
        <v>1244</v>
      </c>
      <c r="D794" s="9" t="s">
        <v>46</v>
      </c>
      <c r="E794" s="9" t="s">
        <v>1192</v>
      </c>
      <c r="F794" s="9">
        <v>13899</v>
      </c>
      <c r="G794" s="9">
        <v>1</v>
      </c>
      <c r="H794" s="23">
        <v>13.898999999999999</v>
      </c>
    </row>
    <row r="795" spans="1:8">
      <c r="A795" s="9"/>
      <c r="B795" s="83" t="s">
        <v>34</v>
      </c>
      <c r="C795" s="83"/>
      <c r="D795" s="83"/>
      <c r="E795" s="83"/>
      <c r="F795" s="83"/>
      <c r="G795" s="84"/>
      <c r="H795" s="23">
        <v>291.68400000000003</v>
      </c>
    </row>
    <row r="796" spans="1:8" ht="29">
      <c r="A796" s="13"/>
      <c r="B796" s="53">
        <v>70300000</v>
      </c>
      <c r="C796" s="29" t="s">
        <v>1245</v>
      </c>
      <c r="D796" s="29"/>
      <c r="E796" s="29"/>
      <c r="F796" s="29"/>
      <c r="G796" s="29"/>
      <c r="H796" s="29"/>
    </row>
    <row r="797" spans="1:8">
      <c r="A797" s="9">
        <v>1</v>
      </c>
      <c r="B797" s="32" t="s">
        <v>1239</v>
      </c>
      <c r="C797" s="37" t="s">
        <v>1246</v>
      </c>
      <c r="D797" s="9" t="s">
        <v>46</v>
      </c>
      <c r="E797" s="9" t="s">
        <v>1192</v>
      </c>
      <c r="F797" s="9">
        <v>47000</v>
      </c>
      <c r="G797" s="9">
        <v>1</v>
      </c>
      <c r="H797" s="23">
        <v>47</v>
      </c>
    </row>
    <row r="798" spans="1:8">
      <c r="A798" s="9"/>
      <c r="B798" s="83" t="s">
        <v>34</v>
      </c>
      <c r="C798" s="83"/>
      <c r="D798" s="83"/>
      <c r="E798" s="83"/>
      <c r="F798" s="83"/>
      <c r="G798" s="84"/>
      <c r="H798" s="23">
        <v>47</v>
      </c>
    </row>
    <row r="799" spans="1:8" s="19" customFormat="1">
      <c r="A799" s="68"/>
      <c r="B799" s="53" t="s">
        <v>1318</v>
      </c>
      <c r="C799" s="29" t="s">
        <v>1319</v>
      </c>
      <c r="D799" s="29"/>
      <c r="E799" s="29"/>
      <c r="F799" s="29"/>
      <c r="G799" s="29"/>
      <c r="H799" s="29"/>
    </row>
    <row r="800" spans="1:8">
      <c r="A800" s="9">
        <v>1</v>
      </c>
      <c r="B800" s="32" t="s">
        <v>1321</v>
      </c>
      <c r="C800" s="37" t="s">
        <v>1320</v>
      </c>
      <c r="D800" s="9" t="s">
        <v>46</v>
      </c>
      <c r="E800" s="9" t="s">
        <v>1192</v>
      </c>
      <c r="F800" s="9">
        <v>223799</v>
      </c>
      <c r="G800" s="9" t="s">
        <v>1207</v>
      </c>
      <c r="H800" s="23">
        <f>+F800*G800/1000</f>
        <v>223.79900000000001</v>
      </c>
    </row>
    <row r="801" spans="1:8">
      <c r="A801" s="9"/>
      <c r="B801" s="32"/>
      <c r="C801" s="37"/>
      <c r="D801" s="9"/>
      <c r="E801" s="9"/>
      <c r="F801" s="9"/>
      <c r="G801" s="9" t="s">
        <v>34</v>
      </c>
      <c r="H801" s="23">
        <f>SUM(H800)</f>
        <v>223.79900000000001</v>
      </c>
    </row>
  </sheetData>
  <mergeCells count="67">
    <mergeCell ref="B754:G754"/>
    <mergeCell ref="B720:G720"/>
    <mergeCell ref="B39:G39"/>
    <mergeCell ref="B782:G782"/>
    <mergeCell ref="A762:H762"/>
    <mergeCell ref="A761:H761"/>
    <mergeCell ref="B765:H765"/>
    <mergeCell ref="B760:G760"/>
    <mergeCell ref="B757:G757"/>
    <mergeCell ref="B748:G748"/>
    <mergeCell ref="B742:G742"/>
    <mergeCell ref="B745:G745"/>
    <mergeCell ref="B641:G641"/>
    <mergeCell ref="B648:G648"/>
    <mergeCell ref="B662:G662"/>
    <mergeCell ref="B721:H721"/>
    <mergeCell ref="B798:G798"/>
    <mergeCell ref="B768:G768"/>
    <mergeCell ref="B771:G771"/>
    <mergeCell ref="B774:G774"/>
    <mergeCell ref="B786:G786"/>
    <mergeCell ref="B789:G789"/>
    <mergeCell ref="B795:G795"/>
    <mergeCell ref="B783:H783"/>
    <mergeCell ref="B736:G736"/>
    <mergeCell ref="B427:G427"/>
    <mergeCell ref="B430:G430"/>
    <mergeCell ref="B606:G606"/>
    <mergeCell ref="B714:G714"/>
    <mergeCell ref="B710:G710"/>
    <mergeCell ref="B704:G704"/>
    <mergeCell ref="B685:G685"/>
    <mergeCell ref="B681:G681"/>
    <mergeCell ref="B673:G673"/>
    <mergeCell ref="B670:G670"/>
    <mergeCell ref="B667:G667"/>
    <mergeCell ref="B623:G623"/>
    <mergeCell ref="B615:G615"/>
    <mergeCell ref="B612:G612"/>
    <mergeCell ref="B688:G688"/>
    <mergeCell ref="B10:H10"/>
    <mergeCell ref="E2:H2"/>
    <mergeCell ref="B3:H3"/>
    <mergeCell ref="C4:H4"/>
    <mergeCell ref="C5:H5"/>
    <mergeCell ref="B8:C8"/>
    <mergeCell ref="C9:H9"/>
    <mergeCell ref="B24:G24"/>
    <mergeCell ref="B29:G29"/>
    <mergeCell ref="B19:G19"/>
    <mergeCell ref="B32:G32"/>
    <mergeCell ref="A11:H11"/>
    <mergeCell ref="A14:H14"/>
    <mergeCell ref="B717:G717"/>
    <mergeCell ref="B127:G127"/>
    <mergeCell ref="B42:G42"/>
    <mergeCell ref="B45:G45"/>
    <mergeCell ref="A92:G92"/>
    <mergeCell ref="B106:G106"/>
    <mergeCell ref="B122:G122"/>
    <mergeCell ref="B636:G636"/>
    <mergeCell ref="B132:G132"/>
    <mergeCell ref="B141:G141"/>
    <mergeCell ref="B271:G271"/>
    <mergeCell ref="B151:G151"/>
    <mergeCell ref="B154:G154"/>
    <mergeCell ref="B620:G620"/>
  </mergeCells>
  <phoneticPr fontId="10" type="noConversion"/>
  <pageMargins left="0.7" right="0.7" top="0.75" bottom="0.75" header="0.3" footer="0.3"/>
  <pageSetup paperSize="9" scale="57" orientation="portrait" verticalDpi="0" r:id="rId1"/>
  <ignoredErrors>
    <ignoredError sqref="F116:F118 F114 B16 B20 B33 B799 F617:F618 G617:G618 B616" numberStoredAsText="1"/>
  </ignoredErrors>
  <legacyDrawing r:id="rId2"/>
</worksheet>
</file>

<file path=_xmlsignatures/_rels/origin.sigs.rels><?xml version="1.0" encoding="UTF-8" standalone="yes"?><Relationships xmlns="http://schemas.openxmlformats.org/package/2006/relationships"><Relationship Id="rId1" Target="sig1.xml" Type="http://schemas.openxmlformats.org/package/2006/relationships/digital-signature/signature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2YQ+yMrT7F9AD0pHOIeup9yP1p1L8OcTcRxcYjxMXlY=</DigestValue>
    </Reference>
    <Reference Type="http://www.w3.org/2000/09/xmldsig#Object" URI="#idOfficeObject">
      <DigestMethod Algorithm="http://www.w3.org/2001/04/xmlenc#sha256"/>
      <DigestValue>sdEVEa86GW0QKD5t/qol7M+hIRnb8QeK6bPYeuyxj6o=</DigestValue>
    </Reference>
    <Reference Type="http://www.w3.org/2000/09/xmldsig#Object" URI="#idValidSigLnImg">
      <DigestMethod Algorithm="http://www.w3.org/2001/04/xmlenc#sha256"/>
      <DigestValue>tyBSplOwePRyJrFNC3s3ebIB3xGbHLrrGE39dlJlBSs=</DigestValue>
    </Reference>
    <Reference Type="http://www.w3.org/2000/09/xmldsig#Object" URI="#idInvalidSigLnImg">
      <DigestMethod Algorithm="http://www.w3.org/2001/04/xmlenc#sha256"/>
      <DigestValue>S/gJNrUlLlvSECxK8rX4oWRhp3MflJ/y+A0RMyPmgVo=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v71dcaV1G+HB55WzpuJh6uLNvbRiVvY2DlL+2HPriQs=</DigestValue>
    </Reference>
  </SignedInfo>
  <SignatureValue Id="idPackageSignature-signature-value">Miozn2DXbzI+F6jpCsZngAK2pI9scTCTB0tvCjDXBZkGKfGITwPcv7VD0dKB/Bz7qA2SdsZANWMcPuD1dlem1akdc/0IsJdnGnu4JmA3irE3HzmnHEbIbWEc36kX6l4zlaAQt4mjNfkfxkmrk1dzdqHuqJ5pC4bzUZOEWolBHai3mhEzWSOffg4Agi1N3FFLW2idhqDVmgvEJnVTk+pHJ2jHywGATBt/3OEKZk4jN1XO9YCLHavwb+UY1Slhb2NEKseEOUUZP5+oBWu3+cReqsJWwe+o15FEqrh6jrCy9cQXiQhQFXftr414vufhdBb+tL2vWMoR3sd/q6lYvoYb+g==</SignatureValue>
  <KeyInfo>
    <X509Data>
      <X509Certificate>MIIFWTCCA0GgAwIBAgIIEb3qD7ibayYwDQYJKoZIhvcNAQELBQAwQjELMAkGA1UEBhMCQU0xEzAR
BgNVBAoMCkVLRU5HIENKU0MxCjAIBgNVBAUTATExEjAQBgNVBAMMCUNBIG9mIFJvQTAeFw0yNTAy
MTYwNzEwMTFaFw0yNzEwMjcwOTE4MjJaMIGRMSEwHwYDVQQDDBhPSEFOWUFOIEFSTUVOIDM0MDU4
OTAxNTIxMTAvBgNVBAUTKDE4MDFlY2NkMDQ3MGRkMGJlZGRkMTY3MzMyM2M2MTRiZjkxYjgxNWQx
EzARBgNVBCoMCtSx1ZDVhNS11YYxFzAVBgNVBAQMDtWV1YDUsdWG1YXUsdWGMQswCQYDVQQGEwJB
TTCCASIwDQYJKoZIhvcNAQEBBQADggEPADCCAQoCggEBAI+aLRZIcxQDB217ut6S9eT4n9gxuP8F
/BxjO9ktsY7GKhGZ1HQd2F2obNdch1p1pOH7trGwNItoCQEIzK9C5Pw+Bj2wSREllsxkpVsA5ow1
pnsLqxxQqkagjsU6umL36IJW3/7UCuxRdhLvkIYXPdSScbeinQXjymRt+6rS7Y7fmis0HcYHmfMJ
X64qUSoC+ndDiEgGd1R/KcKT2Khj8nu8OMvl4FmCIC9qRwaZel2W2rgY+CnGYZCYJ32hTq4WsK0y
r1Vo+8SF7VLwyv2yv7rlW9eOT975Rnr51Owh154NtpUpioZrijtaZlK5FZkCqgsLB+yTwYsEd1dI
6vXQBbkCAwEAAaOCAQEwgf4wMwYIKwYBBQUHAQEEJzAlMCMGCCsGAQUFBzABhhdodHRwOi8vb2Nz
cC5wa2kuYW0vb2NzcDAdBgNVHQ4EFgQUy1pNezzutaloT45X+SSOm0BYsEYwDAYDVR0TAQH/BAIw
ADAfBgNVHSMEGDAWgBTp6vHuJCIuDf9t2MyExjSM312yeTAyBgNVHSAEKzApMCcGBFUdIAAwHzAd
BggrBgEFBQcCARYRd3d3LnBraS5hbS9wb2xpY3kwNQYDVR0fBC4wLDAqoCigJoYkaHR0cDovL2Ny
bC5wa2kuYW0vY2l0aXplbmNhXzIwMTMuY3JsMA4GA1UdDwEB/wQEAwIGQDANBgkqhkiG9w0BAQsF
AAOCAgEASphHcER9soIJdqLbppI7zZzkYn+OYRaRRAXItfgtXNzJ4BjjGttqzXp9JpMMCEasL7Yj
pPgt1cfUsP3H8XRzmdXbePAG5An7FT9AkEJ02CLGUm0d7BQGlIS9f4zXR6rf8cIjX8HrIx6E6xO3
VzTPJI+lrlAWR+gxcixyWYNF8ncdkhIS7HvKLdPwponSUasLxQDJ+rfuQnBbsxYUTU9+HW3sgxhu
sX79gd5TcEIDONhiKAVxWt58ltGWVF8+QJbuV/h06t9wDAXzUhGlVSXtDD4nYnhsDDKdMYFdbmIW
F2aU1r0Eex3GshWUsT38ftk5VrcQ6Ln3j4c59OxBPklk9bdK3vhjcAh5uvySdhnwePOkvbuovu3y
NpYq/jFpwecrS0Eg30XrDVvt3quJvzfI2EHiOO9F0762SvcYYNGETW24gSp9uPzibf5snV185TU+
s1XuBzXORnPefN9bL8naT5LuThoZaQ2/2RHpEU7wMOYaLpjXv+2IH1JbhXe9LMg4OCcl4OW3gOOl
Rx05eamMagNf93ZOe81CQRcmysvXEVgghFA2QQvo1m/uq+/jwKJcp3ImzjvpBp9lAsb06tCwNJxO
sC3Zifa8FrAvJNnWDERAe5Dtg/F7YRdrqRTv9ZKUPyDJsXEYYEx+MWXucIu8w+ttLpOuO5HBhHTn
CsbHkb4=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  <mdssi:RelationshipReference xmlns:mdssi="http://schemas.openxmlformats.org/package/2006/digital-signature" SourceId="rId3"/>
            <mdssi:RelationshipReference xmlns:mdssi="http://schemas.openxmlformats.org/package/2006/digital-signature" SourceId="rId4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Wb1bEe3cUzxPIsfI9h7D6C8lMhoDV2lYjQyZjL9gJ9U=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OEz03pTIExuOtr1cmRUh1hquZJUxHt/btOYXbtsrOZQ=</DigestValue>
      </Reference>
      <Reference URI="/xl/media/image1.emf?ContentType=image/x-emf">
        <DigestMethod Algorithm="http://www.w3.org/2001/04/xmlenc#sha256"/>
        <DigestValue>9ORXUHP7M3LEOdj6ffvh5I7JYpCr2S2FTm2Qk41S8Uc=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yGzotaYSBArH5rHuImSu13rT6me4eaHvlRuBaosnji0=</DigestValue>
      </Reference>
      <Reference URI="/xl/sharedStrings.xml?ContentType=application/vnd.openxmlformats-officedocument.spreadsheetml.sharedStrings+xml">
        <DigestMethod Algorithm="http://www.w3.org/2001/04/xmlenc#sha256"/>
        <DigestValue>P71QMqDKJN5tR6CrUAoNYWK761/e+5L4CFl1d6BrVD8=</DigestValue>
      </Reference>
      <Reference URI="/xl/styles.xml?ContentType=application/vnd.openxmlformats-officedocument.spreadsheetml.styles+xml">
        <DigestMethod Algorithm="http://www.w3.org/2001/04/xmlenc#sha256"/>
        <DigestValue>1VhK+blGrSoyVmOP3XTUTAPMOFKzP+1Z8kUhsHxZCVc=</DigestValue>
      </Reference>
      <Reference URI="/xl/theme/theme1.xml?ContentType=application/vnd.openxmlformats-officedocument.theme+xml">
        <DigestMethod Algorithm="http://www.w3.org/2001/04/xmlenc#sha256"/>
        <DigestValue>5gKatJWEFLi7hisX/+06cI0VE+YaB9iOlmBxzKMdG9Q=</DigestValue>
      </Reference>
      <Reference URI="/xl/workbook.xml?ContentType=application/vnd.openxmlformats-officedocument.spreadsheetml.sheet.main+xml">
        <DigestMethod Algorithm="http://www.w3.org/2001/04/xmlenc#sha256"/>
        <DigestValue>SedlSL5eLInbiyQ9pP5sudmSQaqAz3BrLeFAoolLgC0=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akUnFniyHKwcqVlub1OZRsfQvqGOzSpgPk/OZAPfvQY=</DigestValue>
      </Reference>
      <Reference URI="/xl/worksheets/sheet1.xml?ContentType=application/vnd.openxmlformats-officedocument.spreadsheetml.worksheet+xml">
        <DigestMethod Algorithm="http://www.w3.org/2001/04/xmlenc#sha256"/>
        <DigestValue>P2CBF6NmB1BndbAIz9FnEnyNoMdPXN4ZC6B6oXPtS1Q=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2025-07-18T12:35:35Z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{D97B99BE-F954-4542-A1EC-ABDF1CD8C63E}</SetupID>
          <SignatureImage>iVBORw0KGgoAAAANSUhEUgAAASwAAACWCAYAAABkW7XSAAAQ4ElEQVR4Xu2da68kRRnHz4fwjYnyRn3tx/D41ld+BwXFHA3IJeuFSzQISMxBOCheYgAj4y4QFZCj4bzgkiwQWZwFEo4QgoZjCHGX3XXdLaequ7qrnnqe6qqe7p4u9v/bdHamq+qpy3T9prqnZ86WAgCAQtiiOwAAYK5AWACAYoCwAADFAGEBAIoBwgIAFAOEBQAoBggLAFAMEBYAoBggLABAMUBYAIBigLAAAMUAYQEAigHCAgAUA4QFACgGCAsAUAwQFgCgGCAsAEAxQFgAgGKAsAAAxQBhAQCKAcKaOfs7W2pre08d0oTVnr3tVdrOPk0A4GMLhDVzICwAWiCsmQNhAdACYc0cCAuAFghr5qQLq3q+vefkPNxT21tbamd/X+2s/t+qtzZPW8bU0+TZUfttkKw87S5bd7trFYCU89ul03Z0HV6hvPrXywPmDoQ1c4YQ1tbWtrK7D/e2nUlal9nedsrVEqFxU/IwdcvCou236YKwUupfOw+YOxDWzBlEWIEUiDTIKsPUSeKm5OHqFoVlHrciraB9cvYl1L9+HjB3IKyZM4SwRGkEMWyWMG5Knpy6/ZWem4XWlV7/+nnA3IGwZs7HSViupCAs0AcIa+aYic0Kq7r+0koilEYlhc0Ii6vblOl7SphQ//p5wNyBsOZOvVLxVi9mtxaCP+H91dhKaPoC8yTCkutu2m0vqDd11xe8HRlbyUFYQALCKoFmsrsbXZ3QfDq9ksIUwgrrdgRkReXVbQpV0nLymNsa7HMTP6X+ofKAuQNhgQ74iT4WoUDGrT+sD8wZCAt0MK4wKKFAxq0/rA/MGQgLdDCuMCihQMatP6wPzBkIC3QwrjAooUDGrd/UZ6+ZsZ/GgjkBYQEAigHCAgAUA4QFACgGCAsAUAwQFgCgGCAsAEAxQFgAgGKAsAAAxQBhAQCKAcICABQDhJWJ+SoH+xWOyFdIEn8epjO2U97+zpRcxoX+jAv5yZmeeF9r6RFX/JE/tj90fNfvE9d+ru4p2wTiQFiZpB+8dnffH+BzEWKrWBkJ5jeyelBNdr/9nIBYPIHvKP1nyNokqT/yGOT3yb4B0J9oDn9U0OydpE0gBQgrk9yDN/0njvNja+QyEgNMpFo4XIyu9lipUYFb5PLyGGT3if155hombZI2gSQgrExyD96c/Dl5LXIZifUnkqkzWJ3URGTGrSopcn/kMcjt0+FhGL0Bwpo1EFYmuQdvTv6cvJZKHrGNimXdiSS3pSJcOVa7QxFw9BmD9ftUw/0dR7XhNgEPCCuT3IM3J39OXotcRmLdiSQIqaG+DuRVkF6n3B95DHLiN1ISNi7G6G0CyUBYmeQevHL+EDkvH1sjl5GITCTmbwmG5AvLtDEetEHujzwG6/epJvjLPnb3BtsEPCCsTHIPXjl/iJyXj63JL7PuRJLiWqjQ9PPuU0FLfn806/bJgflUd+NtAg0QVia5B6+cP0TOy8fW5JehQnFInEimzuDaWA256O7/qS+hXof8/mgy+sQIySesZ/Q2gWQgrEykP7EuTQT5YA/JuQXCIrZHLCPt10lpF8aplFzE/gbXjvh6xP4I41uR06fwlNUnjDV+m0AqW3QH6MBOPG4lVU9GN0mcwBzCBIjeDiCUia2C+HhdE9mnit/vxlF3rMzmjk/m+Fqy+lQLl46ZsismOm5TtAkkAWH1IVgt6E0fmPaAbydDlrA0iV/j8RDbQzO20FM1s2VOokA8HXWG1JN3i8hD7E84vi5ZfWLHeUt+raZoE+gEwgIAFAOEBQAoBggLAFAMEBYAoBggLABAMUBYAIBigLAAAMUAYQEAigHCAgAUA4Q1e9q7wTvvxq4R764P7u4O70xn78zm7uJOiKUJ4/H5UuOZO85J38I6wjaHefivLYF5A2HNmlpWCd+1a7DpVFjMdw657xvKX8B2YL78LMYi4uHyZbWN6VtXm8PvOArfGQSzB8KaM4eHyvwLFjfhpK1ov9dG0zkBWCEGopBkWFMJgMQKfoFA+ukVoU4aj+TTefRjTk5dbda/4R78jjsjXTB/IKziqEXACMtO5r1AaJI8aKzqeZCNEsiJWU0xq6Y6gbSFPrfQttV7A2Eltpkitg/MGQirMMLTmyZhNQGrVUq4AgtXNU2Kl1fn21bbdpVWb2E59xcK9oVfK5DqpKe5Uj7atopQWKltJtTCCsYRzBoIqwS8nzahp04mg7fKCCd6hxSamFU+dxI3143IzA4vYtPJz6+Q7KlYsrC461hM31La7BKsCEERQFilwVx0N5PPed5fWDx0csvXsIi0GtFWZau66tVQkzGvbaGweGibfepVXkRoYJ5AWCXiysE5FWyTM4XVJQBPRlIs6VpUu+KpytB8Ujy+banCYgVaw4kQlAGEVSLO9Zdq8slbNWGpJCzCaRslEGS6YELoKVxe29YVll3lMc0HBQBhzRo9uZmVgDAZLZw4+FUFXd3w9fmngLSMRRIPwbSdWREG9fL1hMJKabPZU384AFmVDIQ1Y5rVkyeB+vpLZJXBCYtbGVFR2Po8SdRyDMuRic9IlF5bkySU0jYLFVZSm5nrfpbg/iwwayCsueN9QlhvVEYEVlhVgh+HSofNw6/kmk/ixHyHan9vJ2h7ICtLUC/TNhUKyxCUZcRJ0puN6xyYLRAWAKAYICwAQDFAWACAYoCwAADFAGEBAIoBwgIAFAOEBQAoBggLAFAMEBYAoBggLABAMUBYAIBigLAAAMUAYQEAigHCAgAUA4QFACgGCAsAUAwQFgCgGCAsAEAxQFgAgGKAsAAAxQBhAQCKAcICABQDhAUAKAYICwBQDBAWAKAYICwAQDFAWAAUzFeuuWGj29RAWAAUzDe++Z1AIlNtuu6pgbAAKJwzZ85Gt7NnPzLbRx+dU+fOnzfb+fMXem/nzp038TYBhAUAKAYIC4ArkMuXL2dvcwDCAuAKRJ8Wai5c+K/6x9vvktT5MqKwlmpx7Jg6ZrfFsk06OlC7TtruwVFHmSN1sOvsp/EoQvyjg10/htkWio+0asvugbItMwhxeZjyQT+kulelF26+XdVWRWMci47FUHEMy4WXv315VuMilW3SmPpS6/XQx4jbD5DL2++8q35wx655/NzzJ80FdM0HH3yovnfLXere+36lHvj5Q+pnDz6sHnrkuHr5lVNu8Y0ykrCqg7Od0NXz6rh0H2sqSS2WsTI6jzy5faT4bp6a1QTk9jeT3BMOF5efOHz5ar8nudVkPmDqN2Jwy3rPM8ZiqDgaIys3v/N6GZHzY2HeJOggm/wZdTtUY8vXBdL5z5mz6rvfv1Odeu11czH+4sWL6rkXTqprrr05+DTQbovjf6RhJmckYYWYA00fuMzBGkxkZ391sHOrFYHk+B0xdZyewjIE5TMF4eLJoqPdMXrHoX13Uo6O6rjCGDPi5l6jJHQ9i0V83EEyjz/xtHr4kRPqjTffUnfcdZ+RleaxJ54KZGW3m479sDmd3ASTCssc0PRdXwnvwsopQ07Fou+wifH1PqbKlkA49T6nHeEEdaDl7fMmhtuHamLz8cgKMToWQ8UhdAnGjPlukEeP8e5KMPw4yvGWCy7NCr/jjQJk8drf31AvvPiSeexeWNe3L+jn77//b3XisSeD+68uXbrU5J2SiYTlHGSJQvHKHK0OU7dAcHrikBQ/YbVDhaMqgTZxYm3Q0PL1KqRpm5m0sYnnX/NpJJQzFoYB4jBj6mFWPstKUE2HdL2r/i0ZOfUQlh77aughrKGwAnIf2+cUfdp4y20/bvL8aLUi2wSTCCuY6J1CIWUC2oPWu6is4ybE9ycWE6PKFK6Qkk41a2h5RgjR8h6xSRpLo8TyRtJI373xqkXVnO7bPtcSq+KuKawmlnkitxNkEROWdBvDt66/pcm3XL5Jk0dndGGZgzlz4gdlAiIHbWf8SFkXTjgdIvSg5TvbFUO+hpTcH0PfOEIas7KyK6HlwuZnyjJjUQndEWEjxAPx00W+H1cWn370JfXFZ5bq6hcPzePPHn9F3bP8p0k7/eE59YU/L81+vX3+8b+p37zVvhCuoNyv+MQ4dep0k+/W2++hyaMzorDqU5HgqKKTxj2g+TLBaouRR0ssfodkXDqFQz/VJNDywcTVz/lJF/TXqTtIi4xFkLdnHA33JmLH0hOvibPr9J322xQMheUQrLA8mHhXMFZGdPvSX18P9untqt+dVDefrgYvtsKKkZN3aEYTlnfa4Jw+GMwB2+533535Mv51GHpqFSDEj0kiIBCOqiZj0DYBrnxHu/zrP/44tFXRNHcshorDE7w+zmtD48rP9S4IayisiL787Jvq4qXL6vmjM56grn/pnSbviXc+UFc9elJ94g+vm+d9hfXtG29Pzjs0owkLADA+VkyU2P5PHn/VPO4rrKu/flNy3qGBsAAoGFdM7mVyd///nAvoet+nFi+bxznCshfh33vvX02+6264jeQaHwgLgIJJEdYlJyFVWNKnhD+59xdNvqefeZYmjw6EBUDBjCksKq0Tjz/V5Pnq12700qYCwgKgYLSAPvP7SkBDCstFnwbeeff9Xp5XT52m2SZhUmFVnzKt+QlPx8fvk9GzHe0nbZFPwjo+RavQn5ZJeWJpmlh69Ulj+KkiA/3UtGs8kvpVk5O3D07bqw87R65vJLSAPnf8FfN4KGE9+Mvfqp/e/2t19z0PqOtuuNVL09ufnvxLG3BiphGW/Ti//hhcf1+2Nz1FMTh922HGokPaSZOnSzpSmqYrXcPcjuDCtLHzRlimjEhO3j7Q207Grm8kXDFJ+3OFJW3X7hzb+E/NjC8s80424IHQVxRDs047usYkafLEpBNL03SlazqEpftAE7vGJKlfNTl5e0H6N3p945AiLGnllSosvdJ6/oWwjk0wsrAiE4McIP73+5xy9EByJ8VYMfQvDHg3R4b5OmNw7WjyujdgMqutIA+3cvFP3ZrNtJe7uVJPUPfrMkxZr54EYVE50VULpR6nhXMDqhg/YbzZOAlp7utEX1+2nNLVk7GK9ROMxqjCar9PxsAcPOwkTzhwh47RHoz9Y3S3IyIEWhdL5M2Ai21iusKSylqYGKqauFXfqnRPpLqO2EQ2bXBictKz0DEIxluI05lGYnrCEsqR1ST3NaUSob/ZTjcuz6YZT1jkRQ7oNcl1knwAzj0GvcbjvcO70LpYuqRDV1H6+30xYbkrMPs8JqwK0wevHrv5qxUzVrRfawlrujTa52i7waiMJixvCU2Peg05QLyDwk2LHEg0bfAY7sTuG8NJYw/8hLHh4aQTg54S0tVvP2F56HbHJjLtV2zix/JOnBb0OdZuMCqjCavFf6dvJoB3gFR57EFRvWvzojAiZA+y4WNUz9eL4bWDCMpfiTnQycOyjrAYGTF1hu2jUiOMKCx5vE1ir7TkmKSdczsl1D+ud+HChUk3/cdUN8EEwnLQL7w9PagnjT19WNo0M9kPvMnortYWC/fgGT7GgXA6lxMjtR3s6kpjJo/NJwmCnvJF4hmIbLw66j4Fxd1+2f6wjakYUlgqMt6xOLE087RHTFJOn1rH2j0l+FP1c6fjIJ+MidoRrnJkzKQKrTMfqBRy6DveqeVy2pYacwKoRKbepgbC6ssk7dArnMRJVAI5UqD0He/Uch1tM38dyD7OeBMBw1KmsMRTmAmZSztKokMKUVLFQ0l9nWJtc2KYrU87wCCUJywAwBULhAUAKAYICwBQDBAWAKAYICwAQDFAWACAYoCwAADFAGEBAIoBwgIAFAOEBQAoBggLAFAMEBYAoBj+Dy4KpxOoPT4UAAAAAElFTkSuQmCC</SignatureImage>
          <SignatureComments>XML Advanced Electronic Signature</SignatureComments>
          <SignatureType>2</SignatureType>
          <ManifestHashAlgorithm>http://www.w3.org/2001/04/xmlenc#sha256</ManifestHashAlgorithm>
        </SignatureInfoV1>
      </SignatureProperty>
    </SignatureProperties>
  </Object>
  <Object Id="idValidSigLnImg">iVBORw0KGgoAAAANSUhEUgAAASwAAACWCAYAAABkW7XSAAAABGdBTUEAALGPC/xhBQAAAAlwSFlzAAAsSgAALEoBd3p0TQAAEMxJREFUeF7tnWuPJUUZx8+H8I2J8kZ97cdwfOsrv4OCYkYDcsl6WSAaBNyYwWVQRGMAI8ddICoio2FecEkWiCyeXTZhhBA0jCHEvY3rbpmq7uqueup5qqv6dPd0sf/fppM5p6qeupyu36m+nN6FAgCAQljQNwAAYK5AWACAYoCwAADFAGEBAIoBwgIAFAOEBQAoBggLAFAMEBYAoBggLABAMUBYAIBigLAAAMUAYQEAigHCAgAUA4QFACgGCAsAUAwQFgCgGCAsAEAxQFgAgGKAsAAAxQBhAQCKAcKaOTubC7XY2FZ7NEHtqe2NhVps7tAEAD62QFgzB8ICoAXCmjkQFgAtENbMgbAAaIGwZk66sKrXG9tOzr1ttbFYqM2dHbW5WKhFvbV52jKmnibPpmo1mJenfcvW3b6ldjZJOb9dOm1T1+EVyqt/vTxg7kBYM2cIYS0WG8q+vbe94UzSuszGhlOulgiNm5KHqVsWFm2/TReElVL/2nnA3IGwZs4gwgqkQKRBVhmmThI3JQ9Xtygs83cr0graJ+e9hPrXzwPmDoQ1c4YQliiNIIbNEsZNyZNTt7/Sc7PQutLrXz8PmDsQ1sz5OAnLlRSEBfoAYc0cM7FZYVXnX1pJhNKopHA4wuLqNmX6HhIm1L9+HjB3IKy5U69UvNVLIwR/wvursR21qU8wTyIsue6m3faEelN3fcLbkbGVHIQFJCCsEmgmu7vR1QnNp9MrKUwhrLBuR0BWVF7dphB/W4N9beKn1D9UHjB3ICzQAT/RxyIUyLj1h/WBOQNhgQ7GFQYlFMi49Yf1gTkDYYEOxhUGJRTIuPWH9YE5A2GBDsYVBiUUyLj1m/rsOTP2aiyYExAWAKAYICwAQDFAWACAYoCwAADFAGEBAIoBwgIAFAOEBQAoBggLAFAMEBYAoBggLABAMUBYmZifcrA/4Yj8hCTx8TCdsZ3y9jlTchkX+hgX8siZnng/a+kRV3zIH9sfOr7r94lrP1f3lG0CcSCsTNJ3Xvt23wfwuQixo2UkmGdk9aCa7H77OQGxeALfNP8NWZsk9Uceg/w+2S8A+ojm8KGC5t1J2gRSgLAyyd150x9xnB9bI5eRGGAi1cLhYnS1x0qNCtwil5fHILtP7OOZ5bRJ2gSSgLAyyd15c/Ln5LXIZSTWn0jV6oquTmoiMuNWlRS5P/IY5PZpby+M3gBhzRoIK5PcnTcnf05eSyWP2EbFsu5EkttSEa4cq7dDEXD0GYP1+1TD/T+Oh90m4AFhZZK78+bkz8lrkctIrDuRBCE11OeBvArS65T7I49BTvz2f8PmNy7G6G0CyUBYmeTuvHL+EDkvH1sjl5GITCTm/xIMyReWaWM8aIPcH3kM1u9TTfA/+9i3D7FNwAPCyiR355Xzh8h5+dia/DLrTiQproUKTb/uPhS05PdHs26fHJiruofeJtAAYWWSu/PK+UPkvHxsTX4ZKhSHxIlk6gzOjdWQk+7+f/Ul1OuQ3x9NRp8YIfmE9YzeJpAMhJWJ9F+sSxNB3tlDcm6BsIjtEctI71vZJKyGIlcCxf4G5474esT+CONbkdOn8JDVJ4w1fptAKhBWLnbicSsp5sStOIE5hAkQvR1AKBNbBfHxuiayTxW/342j7liZzR2fzPG1ZPWpFi4ds2bFRMdtijaBJCCsPgSrBTt57Q7fToYsYWkSf8bjIbaHZmyhh2pmy5xEgXg66gypJy+Vh9ifcHxdsvrEjnPks5qiTaATCAsAUAwQFgCgGCAsAEAxQFgAgGKAsAAAxQBhAQCKAcICABQDhAUAKAYICwBQDBDW7GnvBu+8G7tGvLs+uLs7vDOdvTObu4s7IZYmjMfnS41n7jgnfQvrCNsc5uF/tgTmDYQ1a2pZJfzWrsGmU2Exvznkfm8o/wDbgfnxsxiLiIfLl9U2pm9dbQ5/4yj8ZhDMHghrzuztKfMvWNyEk7ai/V0bTecEwD1RwOSTZFhTCYDECp5AID16RaiTxiP5dB79NyenrjbrZ7gHz3FnpAvmD4RVHLUIGGHZybwdCE2SB41VvQ6yUQI5MaspZtVUJ5C20NckX+dqKrHNFLF9YM5AWIURHt40CWqjXqWEK7BwVdOkeHl1vg21YVdpzLmgCvcJBTvC0wqkOulhrpSPtq0iFFZqmwm1sIJxBLMGwioB79Em9NDJZPBWGeFE75BCE7PK507i5rwRmdnhSWw6+fkVUnNyPVVY3Hkspm8pbXYJVoSgCCCs0mBOupvJ57zuLyweOrnlc1hEWo1oq7JVXfVqqMmY17ZQWDy0zT71Ki8iNDBPIKwSceXgHAq2yZnC6hKAJyMplnQuql3xVGVoPike37ZUYbECbZJCEYIygLBKxDn/Uk0+easmLJVEE4g/bKMEgkwXTAg9hMtr27rCsqs8pvmgACCsWaMnN7MSECajhRMHv6qgqxu+Pv8QkJZpcgniIZi2MyvCoF6+nlBYKW0279QXByCrkoGwZkyzevIkUJ9/iawyOGFxKyMqClufJ4lajmE5MvEZidJza5KEUtpmocJKajNz3s8S3J8FZg2ENXe8K4T1RmVEYIVVJZBDRma1EeThV3LNlTgx357a2d4M2h7IyhLUy7SNEZYhKMuIk6Q3G9c5MFsgLABAMUBYAIBigLAAAMUAYQEAigHCAgAUA4QFACgGCAsAUAwQFgCgGCAsAEAxQFgAgGKAsAAAxQBhAQCKAcICABQDhAUAKAYICwBQDBAWAKAYICwAQDFAWACAYoCwAADFAGEBAIoBwgIAFAOEBQAoBggLAFAMEBYAoBggLABAMUBYAIBigLAAKJiv3HTboW5TA2EBUDDf+OZ3AolMtem6pwbCAqBwzp+/EN0uXLhotosXL6lLly+b7fLlg97bpUuXTbzDAMICABQDhAXAdci1a9eytzkAYQFwHaIPCzUHB/9V/3jnPZo8W0YU1kotjxxRR+y2XLVJ+7tqy0nb2t3vKLOvdrec92k8ihB/f3fLj2G2peIjrdRya1fZlhmEuDxM+aAfUt1KrZZuvi3VVkVjxMdiqDiG1dLL3348u2pLKtukMfWl1uuh9xG3HyCXd959T/3g3i3z94svnTIn0DUffviR+t7R+9WDx3+pHv75Y+pnjzyuHnvihHrt9dMkwuExkrCqnbOd0NXrar90/9ZUklquYmV0Hnly+0jx/VxV0pJ9v5nknnC4uPzE4ctX73uS299Vu0z9RgxuWe91xlgMFUdjZOXmdz4vI3J+LMyXBB1kkz+jbodqbPm6QDr/OX9Bfff796nTb541J+OvXLmiXnz5lLrp5juDq4F2W574Aw0zOSMJK8TsaHrHZXbWYCI771c7O7daEUiO3xFTx+kpLENQPlMQLp4sOtodo3cc2ncnZX+/jiuMMSNu7jNKQtezXMbHHSTz9DPPqcefOKneOve2uvf+40ZWmqee+VMgK7vdceSHzeHkYTCpsMwOTb/1pW9htww5FIt+wybG1+8xVbYEwrETrW1HOEEdaHn7uonh9qGa2Hw8skKMjsVQcQhdgjFjvhXk0WO8tVwK4yjHWy25NCv8ji8KkMWbf39LvfzKq+Zv98S6vn1Bv/7gg3+rk089G9x/dfXqVSfKdEwkLGcnSxSKV2Z/pVZugeDwxCEpfsJqhwqnFmgTJ9YGDS1fr0KatplJG5t4/jmfRkI5Y2EYIA4zph5m5bOqBNV0SNe7pXZXjJx6CEuPfTX0ENZQWAG5f9vXFH3YePTuHzd5fnT/cZplEiYRVjDRO4VCygS0O613UlnHTYjvTywmRpUpXCElHWrW0PKMEKLlPWKTNJZGieWNpJG+e+NVi6o53Ld9riXGfjkwY+kSCKuJZV7I7QRZxIQl3cbwrVuPNvlWq3M0eXRGF5bZmTMnflAmILLTdsaPlHXhhNMhQg9avrNdMeRzSMn9MfSNI6QxKyu7ElotbX6mLDMWzQqUbstd8eoi34/ri08/+ar64vMrdeMre+bvz554XR1b/dOknfnokvrCn1fmfb19/um/qV+/3X4QrqDcn/jEOH36TJPvrnuO0eTRGVFY9aFIsFfRSePu0HyZYLXFyKMlFr9DMi6dwqFXNQm0fDBx9Wt+0gX9deoO0iJjEeTtGUfDfYnYsfTEa+JsOX2n/ebG0idYYXkw8a5jrIzo9qW/ng3e09sNvz2l7jxTDV5shRUjJ+/QjCYs77DBOXwwmB22fd/9dubL+Odh6KFVgBA/JomAQDj1ZAzaJsCV72iXf/7HH4e2KprmjsVQcXiCz8f5bGhc+TWENSRWRF9+4Zy6cvWaemn/vCeoW199t8l78t0P1Q1PnlKf+P1Z87qvsL59+z3JeYdmNGEBAMbHiokSe/+TJ94wf/cV1o1fvyM579BAWAAUjCsm9zS5+/7/nBPo+r1PLV8zf+cIy56Ef//9fzX5brntbpptdCAsAAomRVhXnYRUYUlXCX/y4C+afM89/wJNHh0IC4CCGVNYVFonn27vgP/q12730qYCwgKgYLSAPvO7SkBDCstFHwbe98BDXp43Tp+h2SZhUmFVV5nWvMLTcfl9Mnq2o73SFrkS1nEVrUJfLZPyxNI0sfTqSmN4VZGBXjXtGo+kftXk5O2D0/bqYufI9Y2EFtDnTrxu/h5KWI88+hv104d+pR449rC65ba7vDS9/fHZv7QBJ2YaYdnL+fVlcP172d70FMXg9G2HGYsOaSdNni7pSGmarnQNczuCC9PGzhthmTIiOXn7QG87Gbu+kXDFJL2fKyxpu3nzyKE/amZ8YZlvsgF3hL6iGJp12tE1JkmTJyadWJqmK13TISzdB5rYNSZJ/arJydsL0r/R6xuHFGFJK69UYemV1ksvh3UcBiMLKzIxyA7i/77PKUd3JHdSjBVDP2HAuzkyzNcZg2tHk9e9AZNZbQV5uJWLf+jWbKa93M2VeoK6P5dhyjI3nVInNXByoqsWSj1OS+cGVDF+wnizcRLS3M+Jfr5sOVM9GatYP8FojCqs9vdkDMzOw07yhB136Bjtztg/Rnc7IkKgdbFEvgy42CamKyyprIWJUU/cqm9VuidSXUdsIps2ODE56VnoGATjLcTpTCMxPWEJ5chqkvuZUonQZ7bTjctz2IwnLPIhB/Sa5PEdcO4x6Dke7xvehdbF0iUduorSv++LCctdgdnXMWFVmD4wKzV9yOuuVsxY0X6tJazp0mifo+0GozKasLwlNN3rNWQH8XYKNy2yI9G0wWP0FJbUDnbHTxgbHk46MeghIV399hOWh253bCLTfsUmfizvxGlBn2PtBqMymrBa/G/6ZgJ4O0iVx+4U1bc2LwojQnYnGz5GTFipMbx2EEH5KzEHOnlY1hEWIyOmzrB9VGqEEYUljzeJk5GWHJO0c26HhPrhegcHB5Nu+j9TPQwmEJaD/uCbE5bVpLGHDyubZib7rjcZ3dXacunuPMPH2BUO53JipLaDXV1pzOSx+SRB0EO+SDwDkY1XR92noLjbL9sftjEVQworNt6xOLG0vjFJOX1oHWv3lOC/qp87HTv5ZEzUjnCVI2MmVWid+UClkEPf8U4tl9O21JgTQCUy9TY1EFZfJmmHXuEkTqISyJECpe94p5braJv534Hs3xlfImBYyhSWeAgzIXNpR0l0SCFKqngoqZ9TrG1ODLP1aQcYhPKEBQC4boGwAADFAGEBAIoBwgIAFAOEBQAoBggLAFAMEBYAoBggLABAMUBYAIBigLAAAMUAYQEAigHCAgAUw/8BLgqnEwcqiiUAAAAASUVORK5CYII=</Object>
  <Object Id="idInvalidSigLnImg">iVBORw0KGgoAAAANSUhEUgAAASwAAACWCAYAAABkW7XSAAAABGdBTUEAALGPC/xhBQAAAAlwSFlzAAAsSgAALEoBd3p0TQAAEMxJREFUeF7tnWuPJUUZx8+H8I2J8kZ97cdwfOsrv4OCYkYDcsl6WSAaBNyYwWVQRGMAI8ddICoio2FecEkWiCyeXTZhhBA0jCHEvY3rbpmq7uqueup5qqv6dPd0sf/fppM5p6qeupyu36m+nN6FAgCAQljQNwAAYK5AWACAYoCwAADFAGEBAIoBwgIAFAOEBQAoBggLAFAMEBYAoBggLABAMUBYAIBigLAAAMUAYQEAigHCAgAUA4QFACgGCAsAUAwQFgCgGCAsAEAxQFgAgGKAsAAAxQBhAQCKAcKaOTubC7XY2FZ7NEHtqe2NhVps7tAEAD62QFgzB8ICoAXCmjkQFgAtENbMgbAAaIGwZk66sKrXG9tOzr1ttbFYqM2dHbW5WKhFvbV52jKmnibPpmo1mJenfcvW3b6ldjZJOb9dOm1T1+EVyqt/vTxg7kBYM2cIYS0WG8q+vbe94UzSuszGhlOulgiNm5KHqVsWFm2/TReElVL/2nnA3IGwZs4gwgqkQKRBVhmmThI3JQ9Xtygs83cr0graJ+e9hPrXzwPmDoQ1c4YQliiNIIbNEsZNyZNTt7/Sc7PQutLrXz8PmDsQ1sz5OAnLlRSEBfoAYc0cM7FZYVXnX1pJhNKopHA4wuLqNmX6HhIm1L9+HjB3IKy5U69UvNVLIwR/wvursR21qU8wTyIsue6m3faEelN3fcLbkbGVHIQFJCCsEmgmu7vR1QnNp9MrKUwhrLBuR0BWVF7dphB/W4N9beKn1D9UHjB3ICzQAT/RxyIUyLj1h/WBOQNhgQ7GFQYlFMi49Yf1gTkDYYEOxhUGJRTIuPWH9YE5A2GBDsYVBiUUyLj1m/rsOTP2aiyYExAWAKAYICwAQDFAWACAYoCwAADFAGEBAIoBwgIAFAOEBQAoBggLAFAMEBYAoBggLABAMUBYmZifcrA/4Yj8hCTx8TCdsZ3y9jlTchkX+hgX8siZnng/a+kRV3zIH9sfOr7r94lrP1f3lG0CcSCsTNJ3Xvt23wfwuQixo2UkmGdk9aCa7H77OQGxeALfNP8NWZsk9Uceg/w+2S8A+ojm8KGC5t1J2gRSgLAyyd150x9xnB9bI5eRGGAi1cLhYnS1x0qNCtwil5fHILtP7OOZ5bRJ2gSSgLAyyd15c/Ln5LXIZSTWn0jV6oquTmoiMuNWlRS5P/IY5PZpby+M3gBhzRoIK5PcnTcnf05eSyWP2EbFsu5EkttSEa4cq7dDEXD0GYP1+1TD/T+Oh90m4AFhZZK78+bkz8lrkctIrDuRBCE11OeBvArS65T7I49BTvz2f8PmNy7G6G0CyUBYmeTuvHL+EDkvH1sjl5GITCTm/xIMyReWaWM8aIPcH3kM1u9TTfA/+9i3D7FNwAPCyiR355Xzh8h5+dia/DLrTiQproUKTb/uPhS05PdHs26fHJiruofeJtAAYWWSu/PK+UPkvHxsTX4ZKhSHxIlk6gzOjdWQk+7+f/Ul1OuQ3x9NRp8YIfmE9YzeJpAMhJWJ9F+sSxNB3tlDcm6BsIjtEctI71vZJKyGIlcCxf4G5474esT+CONbkdOn8JDVJ4w1fptAKhBWLnbicSsp5sStOIE5hAkQvR1AKBNbBfHxuiayTxW/342j7liZzR2fzPG1ZPWpFi4ds2bFRMdtijaBJCCsPgSrBTt57Q7fToYsYWkSf8bjIbaHZmyhh2pmy5xEgXg66gypJy+Vh9ifcHxdsvrEjnPks5qiTaATCAsAUAwQFgCgGCAsAEAxQFgAgGKAsAAAxQBhAQCKAcICABQDhAUAKAYICwBQDBDW7GnvBu+8G7tGvLs+uLs7vDOdvTObu4s7IZYmjMfnS41n7jgnfQvrCNsc5uF/tgTmDYQ1a2pZJfzWrsGmU2Exvznkfm8o/wDbgfnxsxiLiIfLl9U2pm9dbQ5/4yj8ZhDMHghrzuztKfMvWNyEk7ai/V0bTecEwD1RwOSTZFhTCYDECp5AID16RaiTxiP5dB79NyenrjbrZ7gHz3FnpAvmD4RVHLUIGGHZybwdCE2SB41VvQ6yUQI5MaspZtVUJ5C20NckX+dqKrHNFLF9YM5AWIURHt40CWqjXqWEK7BwVdOkeHl1vg21YVdpzLmgCvcJBTvC0wqkOulhrpSPtq0iFFZqmwm1sIJxBLMGwioB79Em9NDJZPBWGeFE75BCE7PK507i5rwRmdnhSWw6+fkVUnNyPVVY3Hkspm8pbXYJVoSgCCCs0mBOupvJ57zuLyweOrnlc1hEWo1oq7JVXfVqqMmY17ZQWDy0zT71Ki8iNDBPIKwSceXgHAq2yZnC6hKAJyMplnQuql3xVGVoPike37ZUYbECbZJCEYIygLBKxDn/Uk0+easmLJVEE4g/bKMEgkwXTAg9hMtr27rCsqs8pvmgACCsWaMnN7MSECajhRMHv6qgqxu+Pv8QkJZpcgniIZi2MyvCoF6+nlBYKW0279QXByCrkoGwZkyzevIkUJ9/iawyOGFxKyMqClufJ4lajmE5MvEZidJza5KEUtpmocJKajNz3s8S3J8FZg2ENXe8K4T1RmVEYIVVJZBDRma1EeThV3LNlTgx357a2d4M2h7IyhLUy7SNEZYhKMuIk6Q3G9c5MFsgLABAMUBYAIBigLAAAMUAYQEAigHCAgAUA4QFACgGCAsAUAwQFgCgGCAsAEAxQFgAgGKAsAAAxQBhAQCKAcICABQDhAUAKAYICwBQDBAWAKAYICwAQDFAWACAYoCwAADFAGEBAIoBwgIAFAOEBQAoBggLAFAMEBYAoBggLABAMUBYAIBigLAAKJiv3HTboW5TA2EBUDDf+OZ3AolMtem6pwbCAqBwzp+/EN0uXLhotosXL6lLly+b7fLlg97bpUuXTbzDAMICABQDhAXAdci1a9eytzkAYQFwHaIPCzUHB/9V/3jnPZo8W0YU1kotjxxRR+y2XLVJ+7tqy0nb2t3vKLOvdrec92k8ihB/f3fLj2G2peIjrdRya1fZlhmEuDxM+aAfUt1KrZZuvi3VVkVjxMdiqDiG1dLL3348u2pLKtukMfWl1uuh9xG3HyCXd959T/3g3i3z94svnTIn0DUffviR+t7R+9WDx3+pHv75Y+pnjzyuHnvihHrt9dMkwuExkrCqnbOd0NXrar90/9ZUklquYmV0Hnly+0jx/VxV0pJ9v5nknnC4uPzE4ctX73uS299Vu0z9RgxuWe91xlgMFUdjZOXmdz4vI3J+LMyXBB1kkz+jbodqbPm6QDr/OX9Bfff796nTb541J+OvXLmiXnz5lLrp5juDq4F2W574Aw0zOSMJK8TsaHrHZXbWYCI771c7O7daEUiO3xFTx+kpLENQPlMQLp4sOtodo3cc2ncnZX+/jiuMMSNu7jNKQtezXMbHHSTz9DPPqcefOKneOve2uvf+40ZWmqee+VMgK7vdceSHzeHkYTCpsMwOTb/1pW9htww5FIt+wybG1+8xVbYEwrETrW1HOEEdaHn7uonh9qGa2Hw8skKMjsVQcQhdgjFjvhXk0WO8tVwK4yjHWy25NCv8ji8KkMWbf39LvfzKq+Zv98S6vn1Bv/7gg3+rk089G9x/dfXqVSfKdEwkLGcnSxSKV2Z/pVZugeDwxCEpfsJqhwqnFmgTJ9YGDS1fr0KatplJG5t4/jmfRkI5Y2EYIA4zph5m5bOqBNV0SNe7pXZXjJx6CEuPfTX0ENZQWAG5f9vXFH3YePTuHzd5fnT/cZplEiYRVjDRO4VCygS0O613UlnHTYjvTywmRpUpXCElHWrW0PKMEKLlPWKTNJZGieWNpJG+e+NVi6o53Ld9riXGfjkwY+kSCKuJZV7I7QRZxIQl3cbwrVuPNvlWq3M0eXRGF5bZmTMnflAmILLTdsaPlHXhhNMhQg9avrNdMeRzSMn9MfSNI6QxKyu7ElotbX6mLDMWzQqUbstd8eoi34/ri08/+ar64vMrdeMre+bvz554XR1b/dOknfnokvrCn1fmfb19/um/qV+/3X4QrqDcn/jEOH36TJPvrnuO0eTRGVFY9aFIsFfRSePu0HyZYLXFyKMlFr9DMi6dwqFXNQm0fDBx9Wt+0gX9deoO0iJjEeTtGUfDfYnYsfTEa+JsOX2n/ebG0idYYXkw8a5jrIzo9qW/ng3e09sNvz2l7jxTDV5shRUjJ+/QjCYs77DBOXwwmB22fd/9dubL+Odh6KFVgBA/JomAQDj1ZAzaJsCV72iXf/7HH4e2KprmjsVQcXiCz8f5bGhc+TWENSRWRF9+4Zy6cvWaemn/vCeoW199t8l78t0P1Q1PnlKf+P1Z87qvsL59+z3JeYdmNGEBAMbHiokSe/+TJ94wf/cV1o1fvyM579BAWAAUjCsm9zS5+/7/nBPo+r1PLV8zf+cIy56Ef//9fzX5brntbpptdCAsAAomRVhXnYRUYUlXCX/y4C+afM89/wJNHh0IC4CCGVNYVFonn27vgP/q12730qYCwgKgYLSAPvO7SkBDCstFHwbe98BDXp43Tp+h2SZhUmFVV5nWvMLTcfl9Mnq2o73SFrkS1nEVrUJfLZPyxNI0sfTqSmN4VZGBXjXtGo+kftXk5O2D0/bqYufI9Y2EFtDnTrxu/h5KWI88+hv104d+pR449rC65ba7vDS9/fHZv7QBJ2YaYdnL+fVlcP172d70FMXg9G2HGYsOaSdNni7pSGmarnQNczuCC9PGzhthmTIiOXn7QG87Gbu+kXDFJL2fKyxpu3nzyKE/amZ8YZlvsgF3hL6iGJp12tE1JkmTJyadWJqmK13TISzdB5rYNSZJ/arJydsL0r/R6xuHFGFJK69UYemV1ksvh3UcBiMLKzIxyA7i/77PKUd3JHdSjBVDP2HAuzkyzNcZg2tHk9e9AZNZbQV5uJWLf+jWbKa93M2VeoK6P5dhyjI3nVInNXByoqsWSj1OS+cGVDF+wnizcRLS3M+Jfr5sOVM9GatYP8FojCqs9vdkDMzOw07yhB136Bjtztg/Rnc7IkKgdbFEvgy42CamKyyprIWJUU/cqm9VuidSXUdsIps2ODE56VnoGATjLcTpTCMxPWEJ5chqkvuZUonQZ7bTjctz2IwnLPIhB/Sa5PEdcO4x6Dke7xvehdbF0iUduorSv++LCctdgdnXMWFVmD4wKzV9yOuuVsxY0X6tJazp0mifo+0GozKasLwlNN3rNWQH8XYKNy2yI9G0wWP0FJbUDnbHTxgbHk46MeghIV399hOWh253bCLTfsUmfizvxGlBn2PtBqMymrBa/G/6ZgJ4O0iVx+4U1bc2LwojQnYnGz5GTFipMbx2EEH5KzEHOnlY1hEWIyOmzrB9VGqEEYUljzeJk5GWHJO0c26HhPrhegcHB5Nu+j9TPQwmEJaD/uCbE5bVpLGHDyubZib7rjcZ3dXacunuPMPH2BUO53JipLaDXV1pzOSx+SRB0EO+SDwDkY1XR92noLjbL9sftjEVQworNt6xOLG0vjFJOX1oHWv3lOC/qp87HTv5ZEzUjnCVI2MmVWid+UClkEPf8U4tl9O21JgTQCUy9TY1EFZfJmmHXuEkTqISyJECpe94p5braJv534Hs3xlfImBYyhSWeAgzIXNpR0l0SCFKqngoqZ9TrG1ODLP1aQcYhPKEBQC4boGwAADFAGEBAIoBwgIAFAOEBQAoBggLAFAMEBYAoBggLABAMUBYAIBigLAAAMUAYQEAigHCAgAUw/8BLgqnEwcqiiUAAAAASUVORK5CYII=</Object>
  <Object>
    <xd:QualifyingProperties xmlns:xd="http://uri.etsi.org/01903/v1.3.2#" Target="#idPackageSignature">
      <xd:SignedProperties Id="idSignedProperties">
        <xd:SignedSignatureProperties>
          <xd:SigningTime>2025-07-18T12:35:35Z</xd:SigningTime>
          <xd:SigningCertificate>
            <xd:Cert>
              <xd:CertDigest>
                <DigestMethod Algorithm="http://www.w3.org/2001/04/xmlenc#sha256"/>
                <DigestValue>Z31qoIrLHncwGE56ca2PQqdoWntIpMUPB2cElof2wBk=</DigestValue>
              </xd:CertDigest>
              <xd:IssuerSerial>
                <X509IssuerName>CN=CA of RoA, 2.5.4.5=#130131, O=EKENG CJSC, C=AM</X509IssuerName>
                <X509SerialNumber>1278435222485691174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  <xd:SignedDataObjectProperties>
          <xd:CommitmentTypeIndication>
            <xd:CommitmentTypeId>
              <xd:Identifier>http://uri.etsi.org/01903/v1.2.2#ProofOfOrigin</xd:Identifier>
              <xd:Description>Created and approved this document</xd:Description>
            </xd:CommitmentTypeId>
            <xd:AllSignedDataObjects/>
            <xd:CommitmentTypeQualifiers>
              <xd:CommitmentTypeQualifier>XML Advanced Electronic Signature</xd:CommitmentTypeQualifier>
            </xd:CommitmentTypeQualifiers>
          </xd:CommitmentTypeIndication>
        </xd:SignedDataObjectProperties>
      </xd:SignedProperties>
      <xd:UnsignedProperties>
        <xd:UnsignedSignatureProperties>
          <xd:SignatureTimeStamp Id="TS-3bce80d3-395d-4411-b01f-27c5a40b9f5a">
            <CanonicalizationMethod Algorithm="http://www.w3.org/2001/10/xml-exc-c14n#"/>
            <xd:EncapsulatedTimeStamp Id="ETS-3bce80d3-395d-4411-b01f-27c5a40b9f5a">MIINNgYJKoZIhvcNAQcCoIINJzCCDSMCAQMxDzANBglghkgBZQMEAgEFADBoBgsqhkiG9w0BCRABBKBZBFcwVQIBAQYCKgMwMTANBglghkgBZQMEAgEFAAQgSE6NuyC4Sb32C9ALrYZfzAgxlPDoYBJOgrW55d5Rm80CCB4ZI4REtnhPGA8yMDI1MDcxODEyMzU1Nl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cxODEyMzU1NlowKwYLKoZIhvcNAQkQAgwxHDAaMBgwFgQUqRkz6o2gsq1/srZCiFIVJLz3P90wLwYJKoZIhvcNAQkEMSIEIGr3ItgLmcUmgRj6IoTaj7udjouHLt1HF1MLLrJjW+B7MA0GCSqGSIb3DQEBAQUABIIBAIgH40XfwVghGEKe1ME75egZBO2fUmVtH6eZVfTmrQW20W2MX0mHpgZlQ0DnKulpvh9Q2rjUj7JpaHmRiwUdN/b6qo4DXxoQlFUSrXpdBiAs/+Zo019EbU/Kn4csDYJM6T/h5h14oFJHVBoo4Rbnnq7ZJhuVZvkXvtFX8nJZhQHVKJWxGKL95x8Y/oolvrEMkT9f2M+a2uGYlNxdIrDyuRqusCynBGDWnWR035Qrg9NCxE0O32cHxGuVz9t/PP0x4+x++LMqfBveOApnAJo31VYelQO3rAuElpMeGpvMGzM+vKzdXlKFSxeg4JA2CBr1EKO4O14tkE/i2Dtk0mLi+oU=</xd:EncapsulatedTimeStamp>
          </xd:SignatureTimeStamp>
          <xd:CompleteCertificateRefs>
            <xd:CertRefs>
              <xd:Cert>
                <xd:CertDigest>
                  <DigestMethod Algorithm="http://www.w3.org/2001/04/xmlenc#sha256"/>
                  <DigestValue>x/LJRZ3ogJB4OMf2GwTLCvwGjKDyWEvrphAs42T86Pw=</DigestValue>
                </xd:CertDigest>
                <xd:IssuerSerial>
                  <X509IssuerName>CN=National Root CA,2.5.4.5=#130131,O=Government of RoA,C=AM</X509IssuerName>
                  <X509SerialNumber>4096402352182172534</X509SerialNumber>
                </xd:IssuerSerial>
              </xd:Cert>
              <xd:Cert>
                <xd:CertDigest>
                  <DigestMethod Algorithm="http://www.w3.org/2001/04/xmlenc#sha256"/>
                  <DigestValue>xrSkCnqwqX1K955eo489UO2QWAWi6Pqq6VMQbAAukPM=</DigestValue>
                </xd:CertDigest>
                <xd:IssuerSerial>
                  <X509IssuerName>CN=CA of RoA,2.5.4.5=#130131,O=EKENG CJSC,C=AM</X509IssuerName>
                  <X509SerialNumber>6077906918351801761</X509SerialNumber>
                </xd:IssuerSerial>
              </xd:Cert>
              <xd:Cert>
                <xd:CertDigest>
                  <DigestMethod Algorithm="http://www.w3.org/2001/04/xmlenc#sha256"/>
                  <DigestValue>BWnGIWKuhYD32La5uhM80rQLD+vJDa12bfdFy5cFpj8=</DigestValue>
                </xd:CertDigest>
                <xd:IssuerSerial>
                  <X509IssuerName>CN=National Root CA,2.5.4.5=#130131,O=Government of RoA,C=AM</X509IssuerName>
                  <X509SerialNumber>5111483833049404803</X509SerialNumber>
                </xd:IssuerSerial>
              </xd:Cert>
              <xd:Cert>
                <xd:CertDigest>
                  <DigestMethod Algorithm="http://www.w3.org/2001/04/xmlenc#sha256"/>
                  <DigestValue>LKTqu40m5yjO43+USnKd5teyMQfAkH9SLwYG/H5wmEw=</DigestValue>
                </xd:CertDigest>
                <xd:IssuerSerial>
                  <X509IssuerName>CN=National Root CA,2.5.4.5=#130131,O=Government of RoA,C=AM</X509IssuerName>
                  <X509SerialNumber>7722167887210107497</X509SerialNumber>
                </xd:IssuerSerial>
              </xd:Cert>
            </xd:CertRefs>
          </xd:CompleteCertificateRefs>
          <xd:CompleteRevocationRefs>
            <xd:OCSPRefs>
              <xd:OCSPRef>
                <xd:OCSPIdentifier>
                  <xd:ResponderID>
                    <xd:ByKey>E35EmKatPvgLq0NQuaWcyEx+fWI=</xd:ByKey>
                  </xd:ResponderID>
                  <xd:ProducedAt>2025-07-18T12:35:57Z</xd:ProducedAt>
                </xd:OCSPIdentifier>
                <xd:DigestAlgAndValue>
                  <DigestMethod Algorithm="http://www.w3.org/2001/04/xmlenc#sha256"/>
                  <DigestValue>LMm2m0DoXVFZ0UF66PpHzYnjBLtxAPk1RCQ+IWxuISc=</DigestValue>
                </xd:DigestAlgAndValue>
              </xd:OCSPRef>
            </xd:OCSPRefs>
          </xd:CompleteRevocationRefs>
          <xd:SigAndRefsTimeStamp Id="TS-569abba6-a89e-41e8-812b-20e30ebe2d88">
            <CanonicalizationMethod Algorithm="http://www.w3.org/2001/10/xml-exc-c14n#"/>
            <xd:EncapsulatedTimeStamp Id="ETS-569abba6-a89e-41e8-812b-20e30ebe2d88">MIINNgYJKoZIhvcNAQcCoIINJzCCDSMCAQMxDzANBglghkgBZQMEAgEFADBoBgsqhkiG9w0BCRABBKBZBFcwVQIBAQYCKgMwMTANBglghkgBZQMEAgEFAAQgqqicP3P7OUeJkFK9Z97EBUADIlvymo0Qw8hnHT+5x+0CCHJbZC1bP8+2GA8yMDI1MDcxODEyMzU1N1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cxODEyMzU1N1owKwYLKoZIhvcNAQkQAgwxHDAaMBgwFgQUqRkz6o2gsq1/srZCiFIVJLz3P90wLwYJKoZIhvcNAQkEMSIEIFtoLZObyaT6STjLdNkzDieLRGEWttDhcCHI1RD/O7s/MA0GCSqGSIb3DQEBAQUABIIBAE/lecuy6BEXTPlL+aFRWmVXWLpl5Rb7xauyWH9JBKMO6EE4E9p+wBfgqbd5nGRLJtHhTUdrznPYuvo47NcHqh39BCXpT9IBP0KXe/lwi2TCwxmxDCvsNGXy48x2L6+QtfBpBA75MitKScjVBT2gtUUVHxmupkMs9A4vKwdU2q7g5YrUmbW9kZN9MGeqV0YzXHRuyxeO15BUbHYK4EwlS5SKKhATW46mstYabYptvkxRPD13bhqJ2HF2c7mZCnqojPtMGqcky5ie11Lh9D/I16ofxamvIHlGFo4zzVaBkK1sCmpqIRp2jvM4SRjgKvAl5jdo/UFfe52q9CVqs3Le4GQ=</xd:EncapsulatedTimeStamp>
          </xd:SigAndRefsTimeStamp>
          <xd:CertificateValues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EiTCCAnGgAwIBAgIIVFkQI94/jaEwDQYJKoZIhvcNAQELBQAwQjELMAkGA1UEBhMCQU0xEzARBgNVBAoMCkVLRU5HIENKU0MxCjAIBgNVBAUTATExEjAQBgNVBAMMCUNBIG9mIFJvQTAeFw0yMzEwMjcwOTMyMDBaFw0yNzEwMjcwOTE4MjJaMD0xGTAXBgNVBAMMEE9DU1AgU2lnbmVyIDIwMTMxEzARBgNVBAoMCkVLRU5HIENKU0MxCzAJBgNVBAYTAkFNMIIBIjANBgkqhkiG9w0BAQEFAAOCAQ8AMIIBCgKCAQEAtXfphorCmKT+1ASdi2v2LujipwBXJr08pqeAiuED2hKNc0j9erQORQONUa1BaDjfK0CAJwL9jk1AhpUb+ZjxwX0N/2MOP2lDY/1cPeEszqoa6oSuMIGj+71xjIttObSpQo7mZNaXTuPSIM8fyH90xdT1VDB248UF375V2bZZB0yP97w5yQNOJELxcje1XZBHL7lU6xowmNBRGnsUjsWrfU+FKuF8dxiKK2vU5PNEFb23u5x9iCGR0DI8xfwG1P/U1suwyMLzgERUmtGph1AqwCxfS6wkscVvf87cg/80quMXBktoTgbPDTsxjaEV/vez94U8DgpzS463UzcMste1oQIDAQABo4GHMIGEMB0GA1UdDgQWBBQTfkSYpq0++AurQ1C5pZzITH59YjAMBgNVHRMBAf8EAjAAMB8GA1UdIwQYMBaAFOnq8e4kIi4N/23YzITGNIzfXbJ5MA8GCSsGAQUFBzABBQQCBQAwDgYDVR0PAQH/BAQDAgeAMBMGA1UdJQQMMAoGCCsGAQUFBwMJMA0GCSqGSIb3DQEBCwUAA4ICAQAlorCnFCRn4s3/rmj/D8Wb9cw/IIDkI3uADDfzc1/GMr85wLI0uoRZupeOp93TeDTA29bJ3ftAow0/UoLuYZqPNfd6n136Lx8rjNNgke1gx/vYh2Q4dNJGICMZIwdQKCxGcSNNGGz6cFzjI2Ji5F83l3/DluvY+7kvhsWnrHH9uSUyu2h3NQ5+06gmSeA1A3wN2Lp2FcK7ox82aeISbYUX31KNMiZRDlIY2XZf+M8D5Qks2eefFgsY8H/nYCZW+EgUrOj15TQSQ/MZ0CYE965VqDDIg7wd+CecOoneTdRmYbtjGQpnPfbJV6E7F36nR/bQ9K1xTCB/I8uLSlyvA5nuV3TqC5ECy4JNUTHcddwAe/gx4MBEO77bx/DcQTmoGaCJmLZzVpQmYC7Zc7q3TzdY4h+ByyuqL8ejPrp0el/Cqxp5xdvsitb2PEMfiP92st7iutCFTmGebCJgMbwcMaFwd4dibwOprQq4i3EGKRtyBPfLjMdOzylqI78zpf5u7ojcGB6JKPp1DdOmglmHVTnjitgT77iBP+3sj9o0T4xSYbOkwxgGc7PbVh2MI2+AX9IeWKWYiwjrXzBLERukDGJx0oX9jmday7dPUs7QJcJsbN88TjGrEAG5tuFucEm1YFadeSyw4uEKVxAK19Ej6jxtoOKFXuYCGXdiYCn4jt0+RA==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  <xd:EncapsulatedX509Certificate>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</xd:EncapsulatedX509Certificate>
          </xd:CertificateValues>
          <xd:RevocationValues>
            <xd:OCSPValues>
              <xd:EncapsulatedOCSPValue>MIIR0AoBAKCCEckwghHFBgkrBgEFBQcwAQEEghG2MIIRsjCBg6IWBBQTfkSYpq0++AurQ1C5pZzITH59YhgPMjAyNTA3MTgxMjM1NThaMFgwVjBBMAkGBSsOAwIaBQAEFOs8HBCw1oTvnETPtCz+0pEJxsacBBTp6vHuJCIuDf9t2MyExjSM312yeQIIEb3qD7ibayaAABgPMjAyNTA3MTgxMjM1NThaMA0GCSqGSIb3DQEBCwUAA4IBAQABu8vBC8q0FyOCqzSBIVzCo4kWyeChG2nXQPYMCsJJM0MZ8/AyUt9Ja+eLmpl+WjqoGVRgJON7h90/4GaZhAGEx50+GqRX755+Vpvjjyf5WuAk5rd6zwSXg3W0jG0CBdP/jVkS07LIK/couAYuYnK0P9DaES0+w4UXl8FY/oWFhkEkTFQEjUrXsM+Th8q1wVFYXjlB7Rce7P4ryWILpROlrrO4ZkIdhtf7WXsjk1PN559CRHFvsL3PL0hObpDuK3m5Ky+XwgNlUg/5r0ci4PWcJnB5+zHulczmESggqN4i4Y7istCf0ofl56AOjjKrZ2zLdt5Wt/OmdY8hFiD49uiJoIIQFDCCEBAwggSJMIICcaADAgECAghUWRAj3j+NoTANBgkqhkiG9w0BAQsFADBCMQswCQYDVQQGEwJBTTETMBEGA1UECgwKRUtFTkcgQ0pTQzEKMAgGA1UEBRMBMTESMBAGA1UEAwwJQ0Egb2YgUm9BMB4XDTIzMTAyNzA5MzIwMFoXDTI3MTAyNzA5MTgyMlowPTEZMBcGA1UEAwwQT0NTUCBTaWduZXIgMjAxMzETMBEGA1UECgwKRUtFTkcgQ0pTQzELMAkGA1UEBhMCQU0wggEiMA0GCSqGSIb3DQEBAQUAA4IBDwAwggEKAoIBAQC1d+mGisKYpP7UBJ2La/Yu6OKnAFcmvTymp4CK4QPaEo1zSP16tA5FA41RrUFoON8rQIAnAv2OTUCGlRv5mPHBfQ3/Yw4/aUNj/Vw94SzOqhrqhK4wgaP7vXGMi205tKlCjuZk1pdO49Igzx/If3TF1PVUMHbjxQXfvlXZtlkHTI/3vDnJA04kQvFyN7VdkEcvuVTrGjCY0FEaexSOxat9T4Uq4Xx3GIora9Tk80QVvbe7nH2IIZHQMjzF/AbU/9TWy7DIwvOARFSa0amHUCrALF9LrCSxxW9/ztyD/zSq4xcGS2hOBs8NOzGNoRX+97P3hTwOCnNLjrdTNwyy17WhAgMBAAGjgYcwgYQwHQYDVR0OBBYEFBN+RJimrT74C6tDULmlnMhMfn1iMAwGA1UdEwEB/wQCMAAwHwYDVR0jBBgwFoAU6erx7iQiLg3/bdjMhMY0jN9dsnkwDwYJKwYBBQUHMAEFBAIFADAOBgNVHQ8BAf8EBAMCB4AwEwYDVR0lBAwwCgYIKwYBBQUHAwkwDQYJKoZIhvcNAQELBQADggIBACWisKcUJGfizf+uaP8PxZv1zD8ggOQje4AMN/NzX8YyvznAsjS6hFm6l46n3dN4NMDb1snd+0CjDT9Sgu5hmo8193qfXfovHyuM02CR7WDH+9iHZDh00kYgIxkjB1AoLEZxI00YbPpwXOMjYmLkXzeXf8OW69j7uS+Gxaescf25JTK7aHc1Dn7TqCZJ4DUDfA3YunYVwrujHzZp4hJthRffUo0yJlEOUhjZdl/4zwPlCSzZ558WCxjwf+dgJlb4SBSs6PXlNBJD8xnQJgT3rlWoMMiDvB34J5w6id5N1GZhu2MZCmc99slXoTsXfqdH9tD0rXFMIH8jy4tKXK8Dme5XdOoLkQLLgk1RMdx13AB7+DHgwEQ7vtvH8NxBOagZoImYtnNWlCZgLtlzurdPN1jiH4HLK6ovx6M+unR6X8KrGnnF2+yK1vY8Qx+I/3ay3uK60IVOYZ5sImAxvBwxoXB3h2JvA6mtCriLcQYpG3IE98uMx07PKWojvzOl/m7uiNwYHoko+nUN06aCWYdVOeOK2BPvuIE/7eyP2jRPjFJhs6TDGAZzs9tWHYwjb4Bf0h5YpZiLCOtfMEsRG6QMYnHShf2OZ1rLt09SztAlwmxs3zxOMasQAbm24W5wSbVgVp15LLDi4QpXEArX0SPqPG2g4oVe5gIZd2JgKfiO3T5E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OCSPValue>
            </xd:OCSPValues>
          </xd:Revocation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2015-06-05T18:17:20Z</dcterms:created>
  <dc:creator>Elina Poghosyan</dc:creator>
  <cp:keywords>https://mul2.ncid.am/tasks/32388/oneclick?token=2b215aa5e47b25f49fcac312c7239f12</cp:keywords>
  <cp:lastModifiedBy>Armen Ohanyan</cp:lastModifiedBy>
  <cp:lastPrinted>2025-06-30T11:57:05Z</cp:lastPrinted>
  <dcterms:modified xsi:type="dcterms:W3CDTF">2025-07-18T12:35:34Z</dcterms:modified>
</cp:coreProperties>
</file>